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3040" windowHeight="9408" tabRatio="381"/>
  </bookViews>
  <sheets>
    <sheet name="0916000339" sheetId="2" r:id="rId1"/>
    <sheet name="Phiếu Giao Hàng" sheetId="5" r:id="rId2"/>
  </sheets>
  <definedNames>
    <definedName name="_xlnm._FilterDatabase" localSheetId="0" hidden="1">'0916000339'!$I$13:$J$103</definedName>
    <definedName name="_xlnm._FilterDatabase" localSheetId="1" hidden="1">'Phiếu Giao Hàng'!$A$14:$J$98</definedName>
    <definedName name="_xlnm.Print_Area" localSheetId="0">'0916000339'!$A$1:$J$113</definedName>
    <definedName name="_xlnm.Print_Area" localSheetId="1">'Phiếu Giao Hàng'!$A$1:$J$107</definedName>
  </definedNames>
  <calcPr calcId="144525"/>
</workbook>
</file>

<file path=xl/calcChain.xml><?xml version="1.0" encoding="utf-8"?>
<calcChain xmlns="http://schemas.openxmlformats.org/spreadsheetml/2006/main">
  <c r="I16" i="5" l="1"/>
  <c r="I44" i="5"/>
  <c r="J44" i="5"/>
  <c r="I72" i="5"/>
  <c r="J72" i="5"/>
  <c r="J97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8" i="5"/>
  <c r="J28" i="5"/>
  <c r="I29" i="5"/>
  <c r="J29" i="5"/>
  <c r="I30" i="5"/>
  <c r="J30" i="5"/>
  <c r="I31" i="5"/>
  <c r="J31" i="5"/>
  <c r="I32" i="5"/>
  <c r="J32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68" i="5"/>
  <c r="J68" i="5"/>
  <c r="I69" i="5"/>
  <c r="J69" i="5"/>
  <c r="I70" i="5"/>
  <c r="J70" i="5"/>
  <c r="I71" i="5"/>
  <c r="J71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I82" i="5"/>
  <c r="J82" i="5"/>
  <c r="I83" i="5"/>
  <c r="J83" i="5"/>
  <c r="I84" i="5"/>
  <c r="J84" i="5"/>
  <c r="I85" i="5"/>
  <c r="J85" i="5"/>
  <c r="I86" i="5"/>
  <c r="J86" i="5"/>
  <c r="I87" i="5"/>
  <c r="J87" i="5"/>
  <c r="I89" i="5"/>
  <c r="J89" i="5"/>
  <c r="I90" i="5"/>
  <c r="J90" i="5"/>
  <c r="I91" i="5"/>
  <c r="J91" i="5"/>
  <c r="I92" i="5"/>
  <c r="J92" i="5"/>
  <c r="I94" i="5"/>
  <c r="J94" i="5"/>
  <c r="I95" i="5"/>
  <c r="J95" i="5"/>
  <c r="J16" i="5"/>
  <c r="H12" i="5"/>
  <c r="H11" i="5"/>
  <c r="C12" i="5"/>
  <c r="C11" i="5"/>
  <c r="C10" i="5"/>
  <c r="I95" i="2"/>
  <c r="J94" i="2"/>
  <c r="J93" i="2"/>
  <c r="J91" i="2"/>
  <c r="J90" i="2"/>
  <c r="J89" i="2"/>
  <c r="J88" i="2"/>
  <c r="J86" i="2"/>
  <c r="J85" i="2"/>
  <c r="J84" i="2"/>
  <c r="J83" i="2"/>
  <c r="J82" i="2"/>
  <c r="J81" i="2"/>
  <c r="J79" i="2"/>
  <c r="J78" i="2"/>
  <c r="J77" i="2"/>
  <c r="J76" i="2"/>
  <c r="J75" i="2"/>
  <c r="J74" i="2"/>
  <c r="J73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5" i="2"/>
  <c r="J24" i="2"/>
  <c r="J23" i="2"/>
  <c r="J22" i="2"/>
  <c r="J21" i="2"/>
  <c r="J20" i="2"/>
  <c r="J19" i="2"/>
  <c r="J18" i="2"/>
  <c r="J17" i="2"/>
  <c r="J16" i="2"/>
  <c r="J15" i="2"/>
  <c r="J46" i="5"/>
  <c r="I96" i="5"/>
  <c r="J96" i="5"/>
  <c r="J98" i="5"/>
  <c r="J95" i="2"/>
  <c r="J97" i="2"/>
</calcChain>
</file>

<file path=xl/sharedStrings.xml><?xml version="1.0" encoding="utf-8"?>
<sst xmlns="http://schemas.openxmlformats.org/spreadsheetml/2006/main" count="445" uniqueCount="179">
  <si>
    <t>NHÀ PHÂN PHỐI BÁNH TRUNG THU KINH ĐÔ</t>
  </si>
  <si>
    <t>TT</t>
  </si>
  <si>
    <t>Tên thành phẩm</t>
  </si>
  <si>
    <t>KC</t>
  </si>
  <si>
    <t>BK</t>
  </si>
  <si>
    <t>HKD</t>
  </si>
  <si>
    <t>HND</t>
  </si>
  <si>
    <t>HNV</t>
  </si>
  <si>
    <t>HNT</t>
  </si>
  <si>
    <t>NƯỚNG 800GR</t>
  </si>
  <si>
    <t>Cái</t>
  </si>
  <si>
    <t>24_Gà quay sốt X.O 4 trứng</t>
  </si>
  <si>
    <t>34_Jambon xá xíu 4 trứng</t>
  </si>
  <si>
    <t>44_Lạp xưởng ngũ hạt 4 trứng</t>
  </si>
  <si>
    <t>64_Đậu xanh  hạt dưa 4 trứng</t>
  </si>
  <si>
    <t>NƯỚNG 250GR</t>
  </si>
  <si>
    <t xml:space="preserve">2_Gà quay sốt X.O 2 trứng đặc biệt </t>
  </si>
  <si>
    <t>3_Jambon Xá xíu 2 trứng đặc biệt</t>
  </si>
  <si>
    <t>4_Lạp xưởng Ngũ hạt 2 trứng đặc biệt</t>
  </si>
  <si>
    <t>T</t>
  </si>
  <si>
    <t>T_Hạt sen trà xanh 2 trứng đặc biệt</t>
  </si>
  <si>
    <t>5_Hạt Sen Dừa tươi 2 trứng đặc biệt</t>
  </si>
  <si>
    <t>M</t>
  </si>
  <si>
    <t>M_Khoai Môn Hạt sen 2 trứng đặc biệt</t>
  </si>
  <si>
    <t>L</t>
  </si>
  <si>
    <t>L_Đậu xanh lá dứa 2 trứng đặc biệt</t>
  </si>
  <si>
    <t>6_Đậu Xanh Hạt dưa 2 trứng đặc biệt</t>
  </si>
  <si>
    <t>7_Sữa Dừa Hạt dưa 2 trứng đặc biệt</t>
  </si>
  <si>
    <t>R</t>
  </si>
  <si>
    <t>R_Đậu Đỏ kiểu Nhật 2 trứng đặc biệt</t>
  </si>
  <si>
    <t>NƯỚNG 210GR</t>
  </si>
  <si>
    <t>22_Gà quay sốt X.O 2 trứng</t>
  </si>
  <si>
    <t>32_Jambon Xá xíu 2 trứng</t>
  </si>
  <si>
    <t>42_Lạp xưởng Ngũ hạt 2 trứng</t>
  </si>
  <si>
    <t>T2</t>
  </si>
  <si>
    <t>T2_Hạt sen trà xanh 2 trứng</t>
  </si>
  <si>
    <t>52_Hạt Sen Dừa tươi 2 trứng</t>
  </si>
  <si>
    <t>L2</t>
  </si>
  <si>
    <t>L2_Đậu xanh lá dứa 2 trứng</t>
  </si>
  <si>
    <t>M2</t>
  </si>
  <si>
    <t>M2_Khoai Môn Hạt sen 2 trứng</t>
  </si>
  <si>
    <t>62_Đậu Xanh Hạt dưa 2 trứng</t>
  </si>
  <si>
    <t>72_Sữa Dừa Hạt dưa 2 trứng</t>
  </si>
  <si>
    <t>R2</t>
  </si>
  <si>
    <t>R2_Đậu Đỏ kiểu Nhật 2 trứng</t>
  </si>
  <si>
    <t>NƯỚNG 150GR</t>
  </si>
  <si>
    <t>21_Gà quay jambon 1 trứng</t>
  </si>
  <si>
    <t>31_Thập cẩm jambon 1 trứng</t>
  </si>
  <si>
    <t>A1</t>
  </si>
  <si>
    <t>A1_Nấm Đông cô xốt Rượu Rhum 1 trứng</t>
  </si>
  <si>
    <t>41_Thập cẩm lạp xưởng 1 trứng</t>
  </si>
  <si>
    <t>T1</t>
  </si>
  <si>
    <t>T1_Hạt sen trà xanh 1 trứng</t>
  </si>
  <si>
    <t>51_Hạt sen 1 trứng</t>
  </si>
  <si>
    <t>L1</t>
  </si>
  <si>
    <t>L1_Đậu xanh lá dứa 1 trứng</t>
  </si>
  <si>
    <t>M1</t>
  </si>
  <si>
    <t>M1_Khoai môn 1 trứng</t>
  </si>
  <si>
    <t>61_Đậu xanh 1 trứng</t>
  </si>
  <si>
    <t>71_Sữa dừa 1 trứng</t>
  </si>
  <si>
    <t>R1</t>
  </si>
  <si>
    <t>R1_Đậu đỏ 1 trứng</t>
  </si>
  <si>
    <t>DẺO 250GR</t>
  </si>
  <si>
    <t>85_Dẻo Hạt Sen Hạt dưa 0 trứng</t>
  </si>
  <si>
    <t>89_Dẻo Sầu Riêng Hạt Sen 0 trứng</t>
  </si>
  <si>
    <t>86_Dẻo Đậu Xanh Hạt dưa  0 trứng</t>
  </si>
  <si>
    <t>DẺO 180GR</t>
  </si>
  <si>
    <t xml:space="preserve">91_Bánh dẻo thập cẩm 1 trứng </t>
  </si>
  <si>
    <t xml:space="preserve">92_Bánh dẻo hạt sen 1 trứng </t>
  </si>
  <si>
    <t xml:space="preserve">93_Bánh dẻo đậu xanh 1 trứng </t>
  </si>
  <si>
    <t>XTX</t>
  </si>
  <si>
    <t>XDX</t>
  </si>
  <si>
    <t>XMD</t>
  </si>
  <si>
    <t>XMD_Mè đen hạt dưa</t>
  </si>
  <si>
    <t>Cam kết bán đúng chất lượng bánh.</t>
  </si>
  <si>
    <t>Chúng tôi rất mong nhận được sự quan tâm của quý khách.</t>
  </si>
  <si>
    <t>Trọng lượng
(gr)</t>
  </si>
  <si>
    <t>Đơn vị</t>
  </si>
  <si>
    <t>Giá bán
(Vnđ)</t>
  </si>
  <si>
    <t>Thành Tiền
(Vnđ)</t>
  </si>
  <si>
    <t>Chiết khấu</t>
  </si>
  <si>
    <t>Số lượng
bánh đặt</t>
  </si>
  <si>
    <t>Tổng</t>
  </si>
  <si>
    <t>Số tiền trả</t>
  </si>
  <si>
    <t>HNC</t>
  </si>
  <si>
    <t>KC_Trăng Vàng Kim Cương Trường Khang (6 bánh hộp sơn mài)</t>
  </si>
  <si>
    <t>BK_Trăng Vàng Bạch Kim Đắc Lộc Hộp giấy(6 bánh + trà)</t>
  </si>
  <si>
    <t>HKD_Trăng Vàng Hoàng Kim Vinh Hiển (đỏ) Hộp giấy (4 bánh + trà)</t>
  </si>
  <si>
    <t>HNC_Trăng Vàng Hồng Ngọc An Lành ( Cam) Hộp giấy (4 bánh)</t>
  </si>
  <si>
    <t>HNT_Trăng Vàng Hồng Ngọc An Nhiên ( Tím ) Hộp giấy (4 bánh)</t>
  </si>
  <si>
    <t>Hộp</t>
  </si>
  <si>
    <t>SR1</t>
  </si>
  <si>
    <t>BÁNH XANH 150GR</t>
  </si>
  <si>
    <t>Mã Bánh</t>
  </si>
  <si>
    <t>99_Dẻo sầu riêng 0 trứng</t>
  </si>
  <si>
    <t>96_Bánh dẻo đậu xanh 0 trứng</t>
  </si>
  <si>
    <t>95_Bánh dẻo hạt sen 0 trứng</t>
  </si>
  <si>
    <t>40_Thập cẩm lạp xưởng 0 trứng</t>
  </si>
  <si>
    <t>60_Đậu xanh 0 trứng</t>
  </si>
  <si>
    <t>BÁNH THƯỢNG HẠNG (CAO CẤP)</t>
  </si>
  <si>
    <t>ĐIỀN SỐ LƯỢNG</t>
  </si>
  <si>
    <t>VUI LÒNG</t>
  </si>
  <si>
    <t>(Ký tên, đóng dấu)</t>
  </si>
  <si>
    <t>Ngày giao hàng:</t>
  </si>
  <si>
    <t>ĐẠI DIỆN ĐƠN VỊ BÁN HÀNG</t>
  </si>
  <si>
    <t>ĐẠI DIỆN ĐƠN VỊ MUA HÀNG</t>
  </si>
  <si>
    <t xml:space="preserve">Điện thoại: </t>
  </si>
  <si>
    <t>HKV</t>
  </si>
  <si>
    <t>HKV_Trăng Vàng Hoàng Kim Vinh Hoa (vàng) Hộp giấy ( 4 bánh + trà)</t>
  </si>
  <si>
    <t>PLH6</t>
  </si>
  <si>
    <t>PLH6_TV Pha Lê Trường Phúc ( Hồng) Hộp giấy ( 6 bánh)</t>
  </si>
  <si>
    <t>PLX6</t>
  </si>
  <si>
    <t>PLX6_TV Pha Lê Vạn Phúc ( Xanh) (Hộp giấy 6 bánh)</t>
  </si>
  <si>
    <t>HNV_ Trăng Vàng Hồng Ngọc An Phú vàng ( 4 bánh)</t>
  </si>
  <si>
    <t>HND_ Trăng Vàng Hồng Ngọc An Thịnh Đỏ (4 bánh)</t>
  </si>
  <si>
    <t>PLX8</t>
  </si>
  <si>
    <t>PLX8_TV Pha Lê Toàn Phúc (Xanh Dương)</t>
  </si>
  <si>
    <t>B4</t>
  </si>
  <si>
    <t>B4_Bào Ngư 4 Trứng</t>
  </si>
  <si>
    <t>B</t>
  </si>
  <si>
    <t>B_Bào ngư 2 trứng đặc biệt</t>
  </si>
  <si>
    <t>B2</t>
  </si>
  <si>
    <t>B2_Bào Ngư 2 trứng</t>
  </si>
  <si>
    <t>SR1_Sầu riêng 1 trứng</t>
  </si>
  <si>
    <t>82_Dẻo Hạt Sen Hạt dưa 1 trứng</t>
  </si>
  <si>
    <t>84_Dẻo Sữa Dừa Hạt dưa 1 trứng</t>
  </si>
  <si>
    <t>83_Dẻo Đậu Xanh Hạt dưa 1 trứng</t>
  </si>
  <si>
    <t>81_Dẻo Jambon Lạp xưởng 1 trứng</t>
  </si>
  <si>
    <t>NHÓM BÁNH THIẾU NHI</t>
  </si>
  <si>
    <t>HV</t>
  </si>
  <si>
    <t>CV_Cá Vàng 120g nhân đậu</t>
  </si>
  <si>
    <t>HV_Heo Vàng 120g nhân phô mai</t>
  </si>
  <si>
    <t>Xin điền thông tin để chúng tôi giao bánh cho Quý khách</t>
  </si>
  <si>
    <t>Tên khách hàng:</t>
  </si>
  <si>
    <t>Đ/c giao hàng:</t>
  </si>
  <si>
    <t>Người liên hệ:</t>
  </si>
  <si>
    <t>Điện thoại:</t>
  </si>
  <si>
    <t>Ngày giao bánh:</t>
  </si>
  <si>
    <t>Khách hàng:</t>
  </si>
  <si>
    <t xml:space="preserve">Đ/c giao hàng: </t>
  </si>
  <si>
    <t xml:space="preserve">Người liên hệ: </t>
  </si>
  <si>
    <t>.</t>
  </si>
  <si>
    <t>KC_Trăng Vàng Kim Cương Trường Khang (6 bánh + trà)</t>
  </si>
  <si>
    <t>HKV_Trăng Vàng Hoàng Kim Vinh Hoa (Vàng)</t>
  </si>
  <si>
    <t>HKD_Trăng Vàng Hoàng Kim Vinh Hiển (Đỏ)  (4 bánh + trà)</t>
  </si>
  <si>
    <t>BK_Trăng Vàng Bạch Kim Đắc Lộc (6 bánh + trà)</t>
  </si>
  <si>
    <t>PLH6_TV Pha Lê Trường Phúc (Hồng)</t>
  </si>
  <si>
    <t>PLX6_TV Pha Lê Vạn Phúc ( Xanh)</t>
  </si>
  <si>
    <t>HNC_Trăng Vàng Hồng Ngọc An Lành ( Cam) (4 bánh)</t>
  </si>
  <si>
    <t>HNT_Trăng Vàng Hồng Ngọc An Nhiên ( Tím ) (4 bánh)</t>
  </si>
  <si>
    <t>C</t>
  </si>
  <si>
    <t>C_Cơm Dừa hạt dẻ 0 trứng</t>
  </si>
  <si>
    <t>CT1_Custard 1 trứng</t>
  </si>
  <si>
    <t>CV2017</t>
  </si>
  <si>
    <t>HND_ Trăng Vàng Hồng Ngọc An Thịnh (Đỏ) (4 bánh)</t>
  </si>
  <si>
    <t>HNV_ Trăng Vàng Hồng Ngọc An Phú (Vàng) (4 bánh)</t>
  </si>
  <si>
    <t xml:space="preserve">Tel : 09199.55991   or  0916.000.339  </t>
  </si>
  <si>
    <t>E-mail :  tmphuocvn@gmail.com</t>
  </si>
  <si>
    <t>Website: http://banhtrungthusivale.com</t>
  </si>
  <si>
    <t xml:space="preserve"> </t>
  </si>
  <si>
    <r>
      <rPr>
        <b/>
        <u/>
        <sz val="12"/>
        <color indexed="8"/>
        <rFont val="Times New Roman"/>
        <family val="1"/>
      </rPr>
      <t>Kính gửi: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Quý khách hàng</t>
    </r>
  </si>
  <si>
    <t>Địa chỉ: 2 Phan Văn Trị Phường 10 Quận Gò Vấp    (ngã tư Phan Văn Trị và Nguyễn Oanh)  0916.000.339</t>
  </si>
  <si>
    <t>Địa chỉ : Coopmart Phú Thọ ( ngã Ba Nguyễn Thị Nhỏ và Lữ Gia) Phường 15 quận 11, Điện Thoại 097744.0529 Diễm</t>
  </si>
  <si>
    <t>Website:http://banhtrungthusivale.com/-  https://www.facebook.com/GIABANHTRUNGTHUKINHDO2018</t>
  </si>
  <si>
    <t>TPHCM, ngày 25 tháng 08 năm 2018</t>
  </si>
  <si>
    <t>BẢNG GIÁ BÁNH TRUNG THU KINH ĐÔ  2018</t>
  </si>
  <si>
    <t>Chúng tôi xin trân trọng thông báo đến quý khách giá bán các sản phẩm bánh Kinh Đô trong năm 2018 như sau:</t>
  </si>
  <si>
    <t>ĐƠN ĐẶT HÀNG BÁNH TRUNG THU KINH ĐÔ 2018</t>
  </si>
  <si>
    <t>Kính gửi tới quý khách lời chúc thành công và lời chào trân trọng</t>
  </si>
  <si>
    <t>CT1</t>
  </si>
  <si>
    <t>XDX_Trà xanh Hạt  Nhân 0 trứng</t>
  </si>
  <si>
    <t>XTX_ TRÀ XANH HẠT MACADAMIA 0 trứng</t>
  </si>
  <si>
    <t>XHS</t>
  </si>
  <si>
    <t>XHD_Hạt Sen Hạt Chia</t>
  </si>
  <si>
    <t>CV</t>
  </si>
  <si>
    <t>CV_Cá Vàng 120g  NHÂN SOCOLA SỮA</t>
  </si>
  <si>
    <t xml:space="preserve">Của Hàng Bánh Trung thu COOPMART Phú Thọ </t>
  </si>
  <si>
    <t>5P3 Phạm Ngũ Lảo Phường 3 Q. Gò Vấp Hồ Chí Minh</t>
  </si>
  <si>
    <t>Của Hàng Bánh Trung thu COOPMART  Phú Thọ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</si>
</sst>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36" x14ac:knownFonts="1">
    <font>
      <sz val="10"/>
      <color theme="1"/>
      <name val="Tahoma"/>
      <family val="2"/>
      <charset val="163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Tahoma"/>
      <family val="2"/>
      <charset val="163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0"/>
      <color rgb="FF3E3E3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rgb="FFFF0000"/>
      <name val="Cambria"/>
      <family val="1"/>
      <scheme val="major"/>
    </font>
    <font>
      <b/>
      <sz val="13"/>
      <color rgb="FFFF000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rgb="FF3E3E3E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0"/>
      <color theme="10"/>
      <name val="Tahoma"/>
      <family val="2"/>
      <charset val="16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5">
    <xf numFmtId="0" fontId="0" fillId="0" borderId="0" xfId="0"/>
    <xf numFmtId="0" fontId="9" fillId="2" borderId="0" xfId="0" applyFont="1" applyFill="1" applyAlignment="1" applyProtection="1">
      <alignment vertical="center" wrapText="1"/>
    </xf>
    <xf numFmtId="3" fontId="3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/>
    </xf>
    <xf numFmtId="0" fontId="1" fillId="2" borderId="0" xfId="3" applyFont="1" applyFill="1" applyProtection="1"/>
    <xf numFmtId="0" fontId="3" fillId="2" borderId="0" xfId="3" applyFont="1" applyFill="1" applyAlignment="1" applyProtection="1">
      <alignment horizontal="center"/>
    </xf>
    <xf numFmtId="0" fontId="9" fillId="2" borderId="0" xfId="0" applyFont="1" applyFill="1" applyAlignment="1" applyProtection="1">
      <alignment vertical="center"/>
    </xf>
    <xf numFmtId="0" fontId="3" fillId="3" borderId="1" xfId="7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vertical="center" wrapText="1"/>
    </xf>
    <xf numFmtId="165" fontId="3" fillId="3" borderId="2" xfId="2" applyNumberFormat="1" applyFont="1" applyFill="1" applyBorder="1" applyAlignment="1" applyProtection="1">
      <alignment horizontal="center" vertical="center" wrapText="1"/>
    </xf>
    <xf numFmtId="165" fontId="3" fillId="3" borderId="2" xfId="2" applyNumberFormat="1" applyFont="1" applyFill="1" applyBorder="1" applyAlignment="1" applyProtection="1">
      <alignment horizontal="right" vertical="center" wrapText="1"/>
    </xf>
    <xf numFmtId="165" fontId="3" fillId="3" borderId="3" xfId="2" applyNumberFormat="1" applyFont="1" applyFill="1" applyBorder="1" applyAlignment="1" applyProtection="1">
      <alignment horizontal="center" vertical="center" wrapText="1"/>
    </xf>
    <xf numFmtId="0" fontId="1" fillId="2" borderId="4" xfId="7" applyFont="1" applyFill="1" applyBorder="1" applyAlignment="1" applyProtection="1">
      <alignment horizontal="center" vertical="center" wrapText="1"/>
    </xf>
    <xf numFmtId="165" fontId="1" fillId="2" borderId="4" xfId="1" applyNumberFormat="1" applyFont="1" applyFill="1" applyBorder="1" applyAlignment="1" applyProtection="1">
      <alignment horizontal="right" vertical="center" wrapText="1"/>
    </xf>
    <xf numFmtId="0" fontId="1" fillId="2" borderId="5" xfId="7" applyFont="1" applyFill="1" applyBorder="1" applyAlignment="1" applyProtection="1">
      <alignment horizontal="center" vertical="center" wrapText="1"/>
    </xf>
    <xf numFmtId="165" fontId="1" fillId="2" borderId="5" xfId="1" applyNumberFormat="1" applyFont="1" applyFill="1" applyBorder="1" applyAlignment="1" applyProtection="1">
      <alignment horizontal="right" vertical="center" wrapText="1"/>
    </xf>
    <xf numFmtId="165" fontId="3" fillId="2" borderId="5" xfId="1" applyNumberFormat="1" applyFont="1" applyFill="1" applyBorder="1" applyAlignment="1" applyProtection="1">
      <alignment horizontal="center" vertical="center" wrapText="1"/>
    </xf>
    <xf numFmtId="0" fontId="1" fillId="2" borderId="6" xfId="7" applyFont="1" applyFill="1" applyBorder="1" applyAlignment="1" applyProtection="1">
      <alignment horizontal="center" vertical="center" wrapText="1"/>
    </xf>
    <xf numFmtId="165" fontId="1" fillId="2" borderId="6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9" fontId="12" fillId="2" borderId="5" xfId="5" applyFont="1" applyFill="1" applyBorder="1" applyAlignment="1" applyProtection="1">
      <alignment horizontal="righ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</xf>
    <xf numFmtId="0" fontId="1" fillId="2" borderId="0" xfId="3" applyNumberFormat="1" applyFont="1" applyFill="1" applyAlignment="1" applyProtection="1">
      <alignment horizontal="center"/>
    </xf>
    <xf numFmtId="0" fontId="3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right" vertical="center" wrapText="1"/>
    </xf>
    <xf numFmtId="0" fontId="1" fillId="2" borderId="1" xfId="7" applyFont="1" applyFill="1" applyBorder="1" applyAlignment="1" applyProtection="1">
      <alignment horizontal="center" vertical="center" wrapText="1"/>
    </xf>
    <xf numFmtId="0" fontId="1" fillId="2" borderId="2" xfId="7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vertical="center" wrapText="1"/>
    </xf>
    <xf numFmtId="3" fontId="12" fillId="2" borderId="0" xfId="0" applyNumberFormat="1" applyFont="1" applyFill="1" applyBorder="1" applyAlignment="1" applyProtection="1">
      <alignment vertical="center" wrapText="1"/>
    </xf>
    <xf numFmtId="3" fontId="12" fillId="2" borderId="5" xfId="0" applyNumberFormat="1" applyFont="1" applyFill="1" applyBorder="1" applyAlignment="1" applyProtection="1">
      <alignment vertical="center" wrapText="1"/>
    </xf>
    <xf numFmtId="165" fontId="13" fillId="2" borderId="3" xfId="1" applyNumberFormat="1" applyFont="1" applyFill="1" applyBorder="1" applyAlignment="1" applyProtection="1">
      <alignment horizontal="right" vertical="center" wrapText="1"/>
    </xf>
    <xf numFmtId="0" fontId="9" fillId="4" borderId="0" xfId="0" applyFont="1" applyFill="1" applyProtection="1"/>
    <xf numFmtId="0" fontId="9" fillId="4" borderId="0" xfId="0" applyFont="1" applyFill="1" applyAlignment="1" applyProtection="1">
      <alignment horizontal="center" vertical="center"/>
    </xf>
    <xf numFmtId="0" fontId="1" fillId="4" borderId="0" xfId="0" applyFont="1" applyFill="1" applyProtection="1"/>
    <xf numFmtId="0" fontId="9" fillId="4" borderId="0" xfId="0" applyNumberFormat="1" applyFont="1" applyFill="1" applyProtection="1"/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1" fillId="2" borderId="4" xfId="1" applyNumberFormat="1" applyFont="1" applyFill="1" applyBorder="1" applyAlignment="1" applyProtection="1">
      <alignment horizontal="right" vertical="center" wrapText="1"/>
    </xf>
    <xf numFmtId="3" fontId="3" fillId="2" borderId="5" xfId="2" applyNumberFormat="1" applyFont="1" applyFill="1" applyBorder="1" applyAlignment="1" applyProtection="1">
      <alignment horizontal="center" vertical="center" wrapText="1"/>
    </xf>
    <xf numFmtId="3" fontId="1" fillId="2" borderId="5" xfId="1" applyNumberFormat="1" applyFont="1" applyFill="1" applyBorder="1" applyAlignment="1" applyProtection="1">
      <alignment horizontal="right" vertical="center" wrapText="1"/>
    </xf>
    <xf numFmtId="3" fontId="1" fillId="2" borderId="6" xfId="1" applyNumberFormat="1" applyFont="1" applyFill="1" applyBorder="1" applyAlignment="1" applyProtection="1">
      <alignment horizontal="right" vertical="center" wrapText="1"/>
    </xf>
    <xf numFmtId="3" fontId="3" fillId="2" borderId="6" xfId="2" applyNumberFormat="1" applyFont="1" applyFill="1" applyBorder="1" applyAlignment="1" applyProtection="1">
      <alignment horizontal="center" vertical="center" wrapText="1"/>
    </xf>
    <xf numFmtId="3" fontId="14" fillId="2" borderId="14" xfId="0" applyNumberFormat="1" applyFont="1" applyFill="1" applyBorder="1" applyAlignment="1" applyProtection="1">
      <alignment horizontal="right" vertical="center" wrapText="1"/>
    </xf>
    <xf numFmtId="3" fontId="14" fillId="2" borderId="15" xfId="0" applyNumberFormat="1" applyFont="1" applyFill="1" applyBorder="1" applyAlignment="1" applyProtection="1">
      <alignment horizontal="right" vertical="center" wrapText="1"/>
    </xf>
    <xf numFmtId="0" fontId="1" fillId="2" borderId="7" xfId="7" applyFont="1" applyFill="1" applyBorder="1" applyAlignment="1" applyProtection="1">
      <alignment horizontal="center" vertical="center" wrapText="1"/>
    </xf>
    <xf numFmtId="0" fontId="3" fillId="2" borderId="5" xfId="6" applyNumberFormat="1" applyFont="1" applyFill="1" applyBorder="1" applyAlignment="1" applyProtection="1">
      <alignment horizontal="center" vertical="center" wrapText="1"/>
    </xf>
    <xf numFmtId="9" fontId="3" fillId="2" borderId="5" xfId="6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15" fillId="4" borderId="0" xfId="0" applyFont="1" applyFill="1" applyProtection="1"/>
    <xf numFmtId="0" fontId="16" fillId="4" borderId="0" xfId="0" applyFont="1" applyFill="1" applyProtection="1"/>
    <xf numFmtId="0" fontId="17" fillId="4" borderId="0" xfId="0" applyFont="1" applyFill="1" applyProtection="1"/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right" vertical="center" wrapText="1"/>
    </xf>
    <xf numFmtId="0" fontId="10" fillId="4" borderId="0" xfId="0" applyFont="1" applyFill="1" applyProtection="1"/>
    <xf numFmtId="49" fontId="18" fillId="2" borderId="0" xfId="0" applyNumberFormat="1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165" fontId="3" fillId="3" borderId="2" xfId="2" applyNumberFormat="1" applyFont="1" applyFill="1" applyBorder="1" applyAlignment="1" applyProtection="1">
      <alignment vertical="center" wrapText="1"/>
    </xf>
    <xf numFmtId="165" fontId="3" fillId="3" borderId="3" xfId="2" applyNumberFormat="1" applyFont="1" applyFill="1" applyBorder="1" applyAlignment="1" applyProtection="1">
      <alignment vertical="center" wrapText="1"/>
    </xf>
    <xf numFmtId="165" fontId="3" fillId="3" borderId="8" xfId="2" applyNumberFormat="1" applyFont="1" applyFill="1" applyBorder="1" applyAlignment="1" applyProtection="1">
      <alignment vertical="center" wrapText="1"/>
    </xf>
    <xf numFmtId="165" fontId="3" fillId="3" borderId="9" xfId="2" applyNumberFormat="1" applyFont="1" applyFill="1" applyBorder="1" applyAlignment="1" applyProtection="1">
      <alignment vertical="center" wrapText="1"/>
    </xf>
    <xf numFmtId="0" fontId="3" fillId="3" borderId="3" xfId="7" applyFont="1" applyFill="1" applyBorder="1" applyAlignment="1" applyProtection="1">
      <alignment vertical="center" wrapText="1"/>
    </xf>
    <xf numFmtId="9" fontId="16" fillId="2" borderId="0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9" fontId="12" fillId="2" borderId="3" xfId="5" applyFont="1" applyFill="1" applyBorder="1" applyAlignment="1" applyProtection="1">
      <alignment horizontal="right" vertical="center" wrapText="1"/>
      <protection locked="0"/>
    </xf>
    <xf numFmtId="3" fontId="12" fillId="2" borderId="3" xfId="0" applyNumberFormat="1" applyFont="1" applyFill="1" applyBorder="1" applyAlignment="1" applyProtection="1">
      <alignment vertical="center" wrapText="1"/>
    </xf>
    <xf numFmtId="0" fontId="1" fillId="2" borderId="2" xfId="7" applyFont="1" applyFill="1" applyBorder="1" applyAlignment="1" applyProtection="1">
      <alignment vertical="center" wrapText="1"/>
    </xf>
    <xf numFmtId="49" fontId="12" fillId="2" borderId="2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9" fillId="2" borderId="2" xfId="0" applyFont="1" applyFill="1" applyBorder="1" applyProtection="1"/>
    <xf numFmtId="0" fontId="3" fillId="2" borderId="5" xfId="3" applyFont="1" applyFill="1" applyBorder="1" applyAlignment="1" applyProtection="1">
      <alignment horizontal="center" vertical="center" wrapText="1"/>
    </xf>
    <xf numFmtId="166" fontId="13" fillId="2" borderId="3" xfId="1" applyNumberFormat="1" applyFont="1" applyFill="1" applyBorder="1" applyAlignment="1" applyProtection="1">
      <alignment horizontal="center" vertical="center" wrapText="1"/>
    </xf>
    <xf numFmtId="166" fontId="13" fillId="2" borderId="9" xfId="1" applyNumberFormat="1" applyFont="1" applyFill="1" applyBorder="1" applyAlignment="1" applyProtection="1">
      <alignment horizontal="center" vertical="center" wrapText="1"/>
    </xf>
    <xf numFmtId="165" fontId="13" fillId="2" borderId="4" xfId="1" applyNumberFormat="1" applyFont="1" applyFill="1" applyBorder="1" applyAlignment="1" applyProtection="1">
      <alignment horizontal="right" vertical="center" wrapText="1"/>
    </xf>
    <xf numFmtId="0" fontId="20" fillId="2" borderId="4" xfId="7" applyFont="1" applyFill="1" applyBorder="1" applyAlignment="1" applyProtection="1">
      <alignment horizontal="center" vertical="center" wrapText="1"/>
    </xf>
    <xf numFmtId="3" fontId="21" fillId="2" borderId="4" xfId="2" applyNumberFormat="1" applyFont="1" applyFill="1" applyBorder="1" applyAlignment="1" applyProtection="1">
      <alignment horizontal="center" vertical="center" wrapText="1"/>
    </xf>
    <xf numFmtId="3" fontId="20" fillId="2" borderId="4" xfId="1" applyNumberFormat="1" applyFont="1" applyFill="1" applyBorder="1" applyAlignment="1" applyProtection="1">
      <alignment horizontal="right" vertical="center" wrapText="1"/>
    </xf>
    <xf numFmtId="0" fontId="20" fillId="2" borderId="5" xfId="7" applyFont="1" applyFill="1" applyBorder="1" applyAlignment="1" applyProtection="1">
      <alignment horizontal="center" vertical="center" wrapText="1"/>
    </xf>
    <xf numFmtId="3" fontId="21" fillId="2" borderId="5" xfId="2" applyNumberFormat="1" applyFont="1" applyFill="1" applyBorder="1" applyAlignment="1" applyProtection="1">
      <alignment horizontal="center" vertical="center" wrapText="1"/>
    </xf>
    <xf numFmtId="3" fontId="20" fillId="2" borderId="5" xfId="1" applyNumberFormat="1" applyFont="1" applyFill="1" applyBorder="1" applyAlignment="1" applyProtection="1">
      <alignment horizontal="right" vertical="center" wrapText="1"/>
    </xf>
    <xf numFmtId="3" fontId="20" fillId="2" borderId="6" xfId="1" applyNumberFormat="1" applyFont="1" applyFill="1" applyBorder="1" applyAlignment="1" applyProtection="1">
      <alignment horizontal="right" vertical="center" wrapText="1"/>
    </xf>
    <xf numFmtId="0" fontId="20" fillId="2" borderId="6" xfId="7" applyFont="1" applyFill="1" applyBorder="1" applyAlignment="1" applyProtection="1">
      <alignment horizontal="center" vertical="center" wrapText="1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165" fontId="20" fillId="2" borderId="4" xfId="1" applyNumberFormat="1" applyFont="1" applyFill="1" applyBorder="1" applyAlignment="1" applyProtection="1">
      <alignment horizontal="right" vertical="center" wrapText="1"/>
    </xf>
    <xf numFmtId="165" fontId="20" fillId="2" borderId="5" xfId="1" applyNumberFormat="1" applyFont="1" applyFill="1" applyBorder="1" applyAlignment="1" applyProtection="1">
      <alignment horizontal="right" vertical="center" wrapText="1"/>
    </xf>
    <xf numFmtId="165" fontId="20" fillId="2" borderId="6" xfId="1" applyNumberFormat="1" applyFont="1" applyFill="1" applyBorder="1" applyAlignment="1" applyProtection="1">
      <alignment horizontal="right" vertical="center" wrapText="1"/>
    </xf>
    <xf numFmtId="3" fontId="23" fillId="2" borderId="14" xfId="0" applyNumberFormat="1" applyFont="1" applyFill="1" applyBorder="1" applyAlignment="1" applyProtection="1">
      <alignment horizontal="right" vertical="center" wrapText="1"/>
    </xf>
    <xf numFmtId="3" fontId="23" fillId="2" borderId="15" xfId="0" applyNumberFormat="1" applyFont="1" applyFill="1" applyBorder="1" applyAlignment="1" applyProtection="1">
      <alignment horizontal="right" vertical="center" wrapText="1"/>
    </xf>
    <xf numFmtId="0" fontId="20" fillId="2" borderId="5" xfId="7" applyNumberFormat="1" applyFont="1" applyFill="1" applyBorder="1" applyAlignment="1" applyProtection="1">
      <alignment horizontal="center" vertical="center" wrapText="1"/>
    </xf>
    <xf numFmtId="0" fontId="20" fillId="2" borderId="7" xfId="7" applyFont="1" applyFill="1" applyBorder="1" applyAlignment="1" applyProtection="1">
      <alignment horizontal="center" vertical="center" wrapText="1"/>
    </xf>
    <xf numFmtId="9" fontId="27" fillId="2" borderId="5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49" fontId="9" fillId="2" borderId="1" xfId="0" applyNumberFormat="1" applyFont="1" applyFill="1" applyBorder="1" applyAlignment="1" applyProtection="1">
      <protection locked="0"/>
    </xf>
    <xf numFmtId="49" fontId="9" fillId="2" borderId="2" xfId="0" applyNumberFormat="1" applyFont="1" applyFill="1" applyBorder="1" applyAlignment="1" applyProtection="1">
      <protection locked="0"/>
    </xf>
    <xf numFmtId="49" fontId="9" fillId="2" borderId="3" xfId="0" applyNumberFormat="1" applyFont="1" applyFill="1" applyBorder="1" applyAlignment="1" applyProtection="1">
      <protection locked="0"/>
    </xf>
    <xf numFmtId="0" fontId="25" fillId="2" borderId="0" xfId="0" applyFont="1" applyFill="1" applyAlignment="1" applyProtection="1">
      <alignment vertical="center"/>
    </xf>
    <xf numFmtId="0" fontId="32" fillId="4" borderId="0" xfId="0" applyFont="1" applyFill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Fill="1" applyBorder="1" applyAlignment="1" applyProtection="1">
      <alignment vertical="center" wrapText="1"/>
    </xf>
    <xf numFmtId="0" fontId="1" fillId="0" borderId="0" xfId="7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5" borderId="1" xfId="7" applyFont="1" applyFill="1" applyBorder="1" applyAlignment="1" applyProtection="1">
      <alignment horizontal="center" vertical="center" wrapText="1"/>
    </xf>
    <xf numFmtId="0" fontId="3" fillId="5" borderId="2" xfId="7" applyFont="1" applyFill="1" applyBorder="1" applyAlignment="1" applyProtection="1">
      <alignment horizontal="center" vertical="center" wrapText="1"/>
    </xf>
    <xf numFmtId="165" fontId="3" fillId="5" borderId="2" xfId="2" applyNumberFormat="1" applyFont="1" applyFill="1" applyBorder="1" applyAlignment="1" applyProtection="1">
      <alignment horizontal="center" vertical="center" wrapText="1"/>
    </xf>
    <xf numFmtId="165" fontId="3" fillId="5" borderId="2" xfId="2" applyNumberFormat="1" applyFont="1" applyFill="1" applyBorder="1" applyAlignment="1" applyProtection="1">
      <alignment horizontal="right" vertical="center" wrapText="1"/>
    </xf>
    <xf numFmtId="0" fontId="3" fillId="5" borderId="2" xfId="2" applyNumberFormat="1" applyFont="1" applyFill="1" applyBorder="1" applyAlignment="1" applyProtection="1">
      <alignment horizontal="center" vertical="center" wrapText="1"/>
      <protection locked="0"/>
    </xf>
    <xf numFmtId="165" fontId="3" fillId="5" borderId="3" xfId="2" applyNumberFormat="1" applyFont="1" applyFill="1" applyBorder="1" applyAlignment="1" applyProtection="1">
      <alignment horizontal="center" vertical="center" wrapText="1"/>
    </xf>
    <xf numFmtId="0" fontId="33" fillId="5" borderId="1" xfId="7" applyFont="1" applyFill="1" applyBorder="1" applyAlignment="1" applyProtection="1">
      <alignment horizontal="center" vertical="center" wrapText="1"/>
    </xf>
    <xf numFmtId="0" fontId="33" fillId="5" borderId="2" xfId="7" applyFont="1" applyFill="1" applyBorder="1" applyAlignment="1" applyProtection="1">
      <alignment horizontal="center" vertical="center" wrapText="1"/>
    </xf>
    <xf numFmtId="165" fontId="33" fillId="5" borderId="2" xfId="2" applyNumberFormat="1" applyFont="1" applyFill="1" applyBorder="1" applyAlignment="1" applyProtection="1">
      <alignment horizontal="right" vertical="center" wrapText="1"/>
    </xf>
    <xf numFmtId="0" fontId="34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2" applyNumberFormat="1" applyFont="1" applyFill="1" applyBorder="1" applyAlignment="1" applyProtection="1">
      <alignment vertical="center" wrapText="1"/>
      <protection locked="0"/>
    </xf>
    <xf numFmtId="165" fontId="33" fillId="5" borderId="2" xfId="2" applyNumberFormat="1" applyFont="1" applyFill="1" applyBorder="1" applyAlignment="1" applyProtection="1">
      <alignment horizontal="center" vertical="center" wrapText="1"/>
    </xf>
    <xf numFmtId="165" fontId="34" fillId="5" borderId="2" xfId="1" applyNumberFormat="1" applyFont="1" applyFill="1" applyBorder="1" applyAlignment="1" applyProtection="1">
      <alignment horizontal="right" vertical="center" wrapText="1"/>
    </xf>
    <xf numFmtId="0" fontId="34" fillId="5" borderId="3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Protection="1"/>
    <xf numFmtId="49" fontId="12" fillId="2" borderId="7" xfId="1" applyNumberFormat="1" applyFont="1" applyFill="1" applyBorder="1" applyAlignment="1" applyProtection="1">
      <alignment horizontal="right" vertical="center" wrapText="1"/>
    </xf>
    <xf numFmtId="0" fontId="29" fillId="2" borderId="0" xfId="0" applyFont="1" applyFill="1" applyAlignment="1" applyProtection="1">
      <alignment vertical="center"/>
    </xf>
    <xf numFmtId="0" fontId="20" fillId="2" borderId="1" xfId="7" applyFont="1" applyFill="1" applyBorder="1" applyAlignment="1" applyProtection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9" fontId="12" fillId="2" borderId="5" xfId="0" applyNumberFormat="1" applyFont="1" applyFill="1" applyBorder="1" applyAlignment="1" applyProtection="1">
      <alignment horizontal="center" vertical="center" wrapText="1"/>
    </xf>
    <xf numFmtId="49" fontId="18" fillId="2" borderId="10" xfId="0" applyNumberFormat="1" applyFont="1" applyFill="1" applyBorder="1" applyAlignment="1" applyProtection="1">
      <alignment horizontal="center" vertical="center" wrapText="1"/>
    </xf>
    <xf numFmtId="49" fontId="18" fillId="2" borderId="11" xfId="0" applyNumberFormat="1" applyFont="1" applyFill="1" applyBorder="1" applyAlignment="1" applyProtection="1">
      <alignment horizontal="center" vertical="center" wrapText="1"/>
    </xf>
    <xf numFmtId="49" fontId="18" fillId="2" borderId="7" xfId="0" applyNumberFormat="1" applyFont="1" applyFill="1" applyBorder="1" applyAlignment="1" applyProtection="1">
      <alignment horizontal="center" vertical="center" wrapText="1"/>
    </xf>
    <xf numFmtId="49" fontId="18" fillId="2" borderId="9" xfId="0" applyNumberFormat="1" applyFont="1" applyFill="1" applyBorder="1" applyAlignment="1" applyProtection="1">
      <alignment horizontal="center" vertical="center" wrapText="1"/>
    </xf>
    <xf numFmtId="49" fontId="18" fillId="2" borderId="12" xfId="0" applyNumberFormat="1" applyFont="1" applyFill="1" applyBorder="1" applyAlignment="1" applyProtection="1">
      <alignment horizontal="center" vertical="center" wrapText="1"/>
    </xf>
    <xf numFmtId="49" fontId="18" fillId="2" borderId="13" xfId="0" applyNumberFormat="1" applyFont="1" applyFill="1" applyBorder="1" applyAlignment="1" applyProtection="1">
      <alignment horizontal="center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20" fillId="2" borderId="2" xfId="7" applyFont="1" applyFill="1" applyBorder="1" applyAlignment="1" applyProtection="1">
      <alignment horizontal="left" vertical="center" wrapText="1"/>
    </xf>
    <xf numFmtId="0" fontId="20" fillId="2" borderId="3" xfId="7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3" fillId="5" borderId="2" xfId="7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 vertical="center"/>
    </xf>
    <xf numFmtId="0" fontId="32" fillId="0" borderId="0" xfId="0" applyFont="1" applyAlignment="1">
      <alignment horizontal="center"/>
    </xf>
    <xf numFmtId="0" fontId="10" fillId="5" borderId="2" xfId="7" applyFont="1" applyFill="1" applyBorder="1" applyAlignment="1" applyProtection="1">
      <alignment horizontal="center" vertical="center" wrapText="1"/>
    </xf>
    <xf numFmtId="0" fontId="35" fillId="0" borderId="0" xfId="8" applyAlignment="1">
      <alignment horizontal="center"/>
    </xf>
    <xf numFmtId="0" fontId="4" fillId="2" borderId="0" xfId="4" applyFont="1" applyFill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right" vertical="center" wrapText="1"/>
    </xf>
    <xf numFmtId="9" fontId="16" fillId="2" borderId="0" xfId="0" applyNumberFormat="1" applyFont="1" applyFill="1" applyBorder="1" applyAlignment="1" applyProtection="1">
      <alignment horizontal="center" vertical="center" wrapText="1"/>
    </xf>
    <xf numFmtId="165" fontId="1" fillId="3" borderId="2" xfId="1" applyNumberFormat="1" applyFont="1" applyFill="1" applyBorder="1" applyAlignment="1" applyProtection="1">
      <alignment horizontal="center" vertical="center" wrapText="1"/>
    </xf>
    <xf numFmtId="165" fontId="1" fillId="3" borderId="3" xfId="1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1" fillId="2" borderId="1" xfId="7" applyFont="1" applyFill="1" applyBorder="1" applyAlignment="1" applyProtection="1">
      <alignment horizontal="left" vertical="center" wrapText="1"/>
    </xf>
    <xf numFmtId="0" fontId="1" fillId="2" borderId="2" xfId="7" applyFont="1" applyFill="1" applyBorder="1" applyAlignment="1" applyProtection="1">
      <alignment horizontal="left" vertical="center" wrapText="1"/>
    </xf>
    <xf numFmtId="0" fontId="1" fillId="2" borderId="3" xfId="7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9" fontId="15" fillId="2" borderId="0" xfId="0" applyNumberFormat="1" applyFont="1" applyFill="1" applyBorder="1" applyAlignment="1" applyProtection="1">
      <alignment horizontal="center" vertical="center" wrapText="1"/>
    </xf>
    <xf numFmtId="0" fontId="1" fillId="2" borderId="5" xfId="7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</cellXfs>
  <cellStyles count="9">
    <cellStyle name="Comma" xfId="1" builtinId="3"/>
    <cellStyle name="Comma 3 6" xfId="2"/>
    <cellStyle name="Hyperlink" xfId="8" builtinId="8"/>
    <cellStyle name="Normal" xfId="0" builtinId="0"/>
    <cellStyle name="Normal 5 2 9" xfId="3"/>
    <cellStyle name="Normal_Budget P&amp;L Form" xfId="4"/>
    <cellStyle name="Percent" xfId="5" builtinId="5"/>
    <cellStyle name="Percent 3 2 7" xfId="6"/>
    <cellStyle name="RowLevel_1 2" xfId="7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22860</xdr:rowOff>
    </xdr:from>
    <xdr:to>
      <xdr:col>9</xdr:col>
      <xdr:colOff>1264920</xdr:colOff>
      <xdr:row>5</xdr:row>
      <xdr:rowOff>137160</xdr:rowOff>
    </xdr:to>
    <xdr:pic>
      <xdr:nvPicPr>
        <xdr:cNvPr id="930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22860</xdr:rowOff>
    </xdr:from>
    <xdr:to>
      <xdr:col>9</xdr:col>
      <xdr:colOff>1264920</xdr:colOff>
      <xdr:row>5</xdr:row>
      <xdr:rowOff>137160</xdr:rowOff>
    </xdr:to>
    <xdr:pic>
      <xdr:nvPicPr>
        <xdr:cNvPr id="930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22860</xdr:rowOff>
    </xdr:from>
    <xdr:to>
      <xdr:col>9</xdr:col>
      <xdr:colOff>1264920</xdr:colOff>
      <xdr:row>5</xdr:row>
      <xdr:rowOff>137160</xdr:rowOff>
    </xdr:to>
    <xdr:pic>
      <xdr:nvPicPr>
        <xdr:cNvPr id="930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22860</xdr:rowOff>
    </xdr:from>
    <xdr:to>
      <xdr:col>9</xdr:col>
      <xdr:colOff>1264920</xdr:colOff>
      <xdr:row>5</xdr:row>
      <xdr:rowOff>137160</xdr:rowOff>
    </xdr:to>
    <xdr:pic>
      <xdr:nvPicPr>
        <xdr:cNvPr id="930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1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1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1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4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9</xdr:col>
      <xdr:colOff>1264920</xdr:colOff>
      <xdr:row>6</xdr:row>
      <xdr:rowOff>137160</xdr:rowOff>
    </xdr:to>
    <xdr:pic>
      <xdr:nvPicPr>
        <xdr:cNvPr id="892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919734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342900</xdr:colOff>
      <xdr:row>0</xdr:row>
      <xdr:rowOff>213360</xdr:rowOff>
    </xdr:from>
    <xdr:to>
      <xdr:col>9</xdr:col>
      <xdr:colOff>1028700</xdr:colOff>
      <xdr:row>4</xdr:row>
      <xdr:rowOff>68580</xdr:rowOff>
    </xdr:to>
    <xdr:pic>
      <xdr:nvPicPr>
        <xdr:cNvPr id="8928" name="Picture 4" descr="http://kinhdo.vn/upload/products/27112012152608_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860" y="213360"/>
          <a:ext cx="6858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563880</xdr:colOff>
      <xdr:row>6</xdr:row>
      <xdr:rowOff>152400</xdr:rowOff>
    </xdr:from>
    <xdr:to>
      <xdr:col>9</xdr:col>
      <xdr:colOff>762000</xdr:colOff>
      <xdr:row>9</xdr:row>
      <xdr:rowOff>182880</xdr:rowOff>
    </xdr:to>
    <xdr:pic>
      <xdr:nvPicPr>
        <xdr:cNvPr id="8929" name="Picture 5" descr="http://kinhdo.vn/upload/products/27112012151537_4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1295400"/>
          <a:ext cx="845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</xdr:colOff>
      <xdr:row>0</xdr:row>
      <xdr:rowOff>129540</xdr:rowOff>
    </xdr:from>
    <xdr:to>
      <xdr:col>2</xdr:col>
      <xdr:colOff>121920</xdr:colOff>
      <xdr:row>4</xdr:row>
      <xdr:rowOff>53340</xdr:rowOff>
    </xdr:to>
    <xdr:pic>
      <xdr:nvPicPr>
        <xdr:cNvPr id="8930" name="Picture 6" descr="BÁNH MÌ KINH &amp;Dstrok;Ô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29540"/>
          <a:ext cx="9525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nhtrungthusiva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anhtrungthusiva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3"/>
  <sheetViews>
    <sheetView tabSelected="1" view="pageBreakPreview" topLeftCell="A16" zoomScaleNormal="100" zoomScaleSheetLayoutView="100" workbookViewId="0">
      <selection activeCell="M8" sqref="M8"/>
    </sheetView>
  </sheetViews>
  <sheetFormatPr defaultColWidth="9" defaultRowHeight="13.2" x14ac:dyDescent="0.25"/>
  <cols>
    <col min="1" max="1" width="4.6640625" style="37" customWidth="1"/>
    <col min="2" max="2" width="10.6640625" style="37" bestFit="1" customWidth="1"/>
    <col min="3" max="3" width="20.6640625" style="37" customWidth="1"/>
    <col min="4" max="4" width="21.88671875" style="37" customWidth="1"/>
    <col min="5" max="5" width="18" style="37" customWidth="1"/>
    <col min="6" max="6" width="6.88671875" style="37" bestFit="1" customWidth="1"/>
    <col min="7" max="7" width="12.33203125" style="37" bestFit="1" customWidth="1"/>
    <col min="8" max="8" width="12.6640625" style="37" bestFit="1" customWidth="1"/>
    <col min="9" max="9" width="9.44140625" style="40" bestFit="1" customWidth="1"/>
    <col min="10" max="10" width="16.5546875" style="37" bestFit="1" customWidth="1"/>
    <col min="11" max="16384" width="9" style="37"/>
  </cols>
  <sheetData>
    <row r="1" spans="1:10" s="104" customFormat="1" ht="24" customHeight="1" x14ac:dyDescent="0.35">
      <c r="A1" s="160" t="s">
        <v>178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s="104" customFormat="1" ht="18" x14ac:dyDescent="0.35">
      <c r="A2" s="161" t="s">
        <v>161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04" customFormat="1" ht="18" x14ac:dyDescent="0.35">
      <c r="A3" s="162" t="s">
        <v>162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s="104" customFormat="1" ht="18" x14ac:dyDescent="0.35">
      <c r="A4" s="162" t="s">
        <v>157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s="104" customFormat="1" ht="18" x14ac:dyDescent="0.35">
      <c r="A5" s="164" t="s">
        <v>163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x14ac:dyDescent="0.25">
      <c r="A6" s="1"/>
      <c r="B6" s="1"/>
      <c r="C6" s="1"/>
      <c r="D6" s="1"/>
      <c r="E6" s="1"/>
      <c r="F6" s="3"/>
      <c r="G6" s="3"/>
      <c r="H6" s="3"/>
      <c r="I6" s="24"/>
      <c r="J6" s="2"/>
    </row>
    <row r="7" spans="1:10" ht="24" customHeight="1" x14ac:dyDescent="0.25">
      <c r="A7" s="165" t="s">
        <v>165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.6" x14ac:dyDescent="0.25">
      <c r="A8" s="4"/>
      <c r="B8" s="166" t="s">
        <v>164</v>
      </c>
      <c r="C8" s="166"/>
      <c r="D8" s="166"/>
      <c r="E8" s="166"/>
      <c r="F8" s="166"/>
      <c r="G8" s="166"/>
      <c r="H8" s="166"/>
      <c r="I8" s="25"/>
      <c r="J8" s="5"/>
    </row>
    <row r="9" spans="1:10" ht="15.6" x14ac:dyDescent="0.25">
      <c r="A9" s="143" t="s">
        <v>160</v>
      </c>
      <c r="B9" s="6"/>
      <c r="C9" s="6"/>
      <c r="D9" s="6"/>
      <c r="E9" s="1"/>
      <c r="F9" s="29"/>
      <c r="G9" s="29"/>
      <c r="H9" s="30"/>
      <c r="I9" s="153" t="s">
        <v>101</v>
      </c>
      <c r="J9" s="154"/>
    </row>
    <row r="10" spans="1:10" ht="22.8" customHeight="1" x14ac:dyDescent="0.25">
      <c r="A10" s="103" t="s">
        <v>168</v>
      </c>
      <c r="B10" s="6"/>
      <c r="C10" s="6"/>
      <c r="D10" s="6"/>
      <c r="E10" s="1"/>
      <c r="F10" s="29"/>
      <c r="G10" s="29"/>
      <c r="H10" s="30"/>
      <c r="I10" s="149"/>
      <c r="J10" s="150"/>
    </row>
    <row r="11" spans="1:10" ht="18.600000000000001" customHeight="1" x14ac:dyDescent="0.25">
      <c r="A11" s="103" t="s">
        <v>166</v>
      </c>
      <c r="B11" s="6"/>
      <c r="C11" s="6"/>
      <c r="D11" s="6"/>
      <c r="E11" s="1"/>
      <c r="F11" s="29"/>
      <c r="G11" s="29"/>
      <c r="H11" s="30"/>
      <c r="I11" s="149" t="s">
        <v>100</v>
      </c>
      <c r="J11" s="150"/>
    </row>
    <row r="12" spans="1:10" ht="12.75" customHeight="1" x14ac:dyDescent="0.25">
      <c r="A12" s="29"/>
      <c r="B12" s="29"/>
      <c r="C12" s="29"/>
      <c r="D12" s="29"/>
      <c r="E12" s="1"/>
      <c r="F12" s="29"/>
      <c r="G12" s="29"/>
      <c r="H12" s="30"/>
      <c r="I12" s="151"/>
      <c r="J12" s="152"/>
    </row>
    <row r="13" spans="1:10" s="38" customFormat="1" ht="34.799999999999997" customHeight="1" x14ac:dyDescent="0.25">
      <c r="A13" s="76" t="s">
        <v>1</v>
      </c>
      <c r="B13" s="76" t="s">
        <v>93</v>
      </c>
      <c r="C13" s="155" t="s">
        <v>2</v>
      </c>
      <c r="D13" s="155"/>
      <c r="E13" s="155"/>
      <c r="F13" s="76" t="s">
        <v>77</v>
      </c>
      <c r="G13" s="76" t="s">
        <v>76</v>
      </c>
      <c r="H13" s="51" t="s">
        <v>78</v>
      </c>
      <c r="I13" s="50" t="s">
        <v>81</v>
      </c>
      <c r="J13" s="51" t="s">
        <v>79</v>
      </c>
    </row>
    <row r="14" spans="1:10" ht="18" customHeight="1" x14ac:dyDescent="0.25">
      <c r="A14" s="114"/>
      <c r="B14" s="115"/>
      <c r="C14" s="163" t="s">
        <v>99</v>
      </c>
      <c r="D14" s="163"/>
      <c r="E14" s="163"/>
      <c r="F14" s="115"/>
      <c r="G14" s="116"/>
      <c r="H14" s="117"/>
      <c r="I14" s="118"/>
      <c r="J14" s="119"/>
    </row>
    <row r="15" spans="1:10" ht="18" customHeight="1" x14ac:dyDescent="0.25">
      <c r="A15" s="80">
        <v>1</v>
      </c>
      <c r="B15" s="80" t="s">
        <v>3</v>
      </c>
      <c r="C15" s="144" t="s">
        <v>142</v>
      </c>
      <c r="D15" s="156"/>
      <c r="E15" s="157"/>
      <c r="F15" s="80" t="s">
        <v>90</v>
      </c>
      <c r="G15" s="81"/>
      <c r="H15" s="82">
        <v>3500000</v>
      </c>
      <c r="I15" s="27"/>
      <c r="J15" s="17">
        <f t="shared" ref="J15:J77" si="0">H15*I15</f>
        <v>0</v>
      </c>
    </row>
    <row r="16" spans="1:10" ht="18" customHeight="1" x14ac:dyDescent="0.25">
      <c r="A16" s="80">
        <v>2</v>
      </c>
      <c r="B16" s="83" t="s">
        <v>4</v>
      </c>
      <c r="C16" s="144" t="s">
        <v>145</v>
      </c>
      <c r="D16" s="156"/>
      <c r="E16" s="157"/>
      <c r="F16" s="83" t="s">
        <v>90</v>
      </c>
      <c r="G16" s="84"/>
      <c r="H16" s="85">
        <v>2200000</v>
      </c>
      <c r="I16" s="27"/>
      <c r="J16" s="17">
        <f t="shared" si="0"/>
        <v>0</v>
      </c>
    </row>
    <row r="17" spans="1:12" ht="18" customHeight="1" x14ac:dyDescent="0.25">
      <c r="A17" s="80">
        <v>3</v>
      </c>
      <c r="B17" s="83" t="s">
        <v>5</v>
      </c>
      <c r="C17" s="144" t="s">
        <v>144</v>
      </c>
      <c r="D17" s="156"/>
      <c r="E17" s="157"/>
      <c r="F17" s="83" t="s">
        <v>90</v>
      </c>
      <c r="G17" s="84"/>
      <c r="H17" s="85">
        <v>1250000</v>
      </c>
      <c r="I17" s="27"/>
      <c r="J17" s="17">
        <f t="shared" si="0"/>
        <v>0</v>
      </c>
    </row>
    <row r="18" spans="1:12" ht="18" customHeight="1" x14ac:dyDescent="0.3">
      <c r="A18" s="80">
        <v>4</v>
      </c>
      <c r="B18" s="83" t="s">
        <v>107</v>
      </c>
      <c r="C18" s="144" t="s">
        <v>143</v>
      </c>
      <c r="D18" s="156"/>
      <c r="E18" s="157"/>
      <c r="F18" s="83" t="s">
        <v>90</v>
      </c>
      <c r="G18" s="84"/>
      <c r="H18" s="85">
        <v>1250000</v>
      </c>
      <c r="I18" s="27"/>
      <c r="J18" s="17">
        <f t="shared" si="0"/>
        <v>0</v>
      </c>
      <c r="L18" s="56"/>
    </row>
    <row r="19" spans="1:12" ht="18" customHeight="1" x14ac:dyDescent="0.25">
      <c r="A19" s="80">
        <v>5</v>
      </c>
      <c r="B19" s="83" t="s">
        <v>109</v>
      </c>
      <c r="C19" s="144" t="s">
        <v>146</v>
      </c>
      <c r="D19" s="156"/>
      <c r="E19" s="157"/>
      <c r="F19" s="83" t="s">
        <v>90</v>
      </c>
      <c r="G19" s="84"/>
      <c r="H19" s="85">
        <v>850000</v>
      </c>
      <c r="I19" s="27"/>
      <c r="J19" s="17">
        <f t="shared" si="0"/>
        <v>0</v>
      </c>
    </row>
    <row r="20" spans="1:12" ht="18" customHeight="1" x14ac:dyDescent="0.25">
      <c r="A20" s="80">
        <v>6</v>
      </c>
      <c r="B20" s="83" t="s">
        <v>111</v>
      </c>
      <c r="C20" s="144" t="s">
        <v>147</v>
      </c>
      <c r="D20" s="156"/>
      <c r="E20" s="157"/>
      <c r="F20" s="83" t="s">
        <v>90</v>
      </c>
      <c r="G20" s="84"/>
      <c r="H20" s="85">
        <v>850000</v>
      </c>
      <c r="I20" s="27"/>
      <c r="J20" s="17">
        <f t="shared" si="0"/>
        <v>0</v>
      </c>
    </row>
    <row r="21" spans="1:12" ht="18" customHeight="1" x14ac:dyDescent="0.25">
      <c r="A21" s="80">
        <v>7</v>
      </c>
      <c r="B21" s="83" t="s">
        <v>115</v>
      </c>
      <c r="C21" s="144" t="s">
        <v>116</v>
      </c>
      <c r="D21" s="156"/>
      <c r="E21" s="157"/>
      <c r="F21" s="83" t="s">
        <v>90</v>
      </c>
      <c r="G21" s="84"/>
      <c r="H21" s="85">
        <v>1050000</v>
      </c>
      <c r="I21" s="27"/>
      <c r="J21" s="17">
        <f t="shared" si="0"/>
        <v>0</v>
      </c>
    </row>
    <row r="22" spans="1:12" ht="18" customHeight="1" x14ac:dyDescent="0.25">
      <c r="A22" s="80">
        <v>8</v>
      </c>
      <c r="B22" s="83" t="s">
        <v>84</v>
      </c>
      <c r="C22" s="144" t="s">
        <v>148</v>
      </c>
      <c r="D22" s="156"/>
      <c r="E22" s="157"/>
      <c r="F22" s="83" t="s">
        <v>90</v>
      </c>
      <c r="G22" s="84"/>
      <c r="H22" s="85">
        <v>600000</v>
      </c>
      <c r="I22" s="27"/>
      <c r="J22" s="17">
        <f t="shared" si="0"/>
        <v>0</v>
      </c>
    </row>
    <row r="23" spans="1:12" ht="18" customHeight="1" x14ac:dyDescent="0.25">
      <c r="A23" s="80">
        <v>9</v>
      </c>
      <c r="B23" s="83" t="s">
        <v>8</v>
      </c>
      <c r="C23" s="144" t="s">
        <v>149</v>
      </c>
      <c r="D23" s="145"/>
      <c r="E23" s="146"/>
      <c r="F23" s="83" t="s">
        <v>90</v>
      </c>
      <c r="G23" s="84"/>
      <c r="H23" s="85">
        <v>600000</v>
      </c>
      <c r="I23" s="27"/>
      <c r="J23" s="17">
        <f t="shared" si="0"/>
        <v>0</v>
      </c>
    </row>
    <row r="24" spans="1:12" ht="18" customHeight="1" x14ac:dyDescent="0.25">
      <c r="A24" s="80">
        <v>10</v>
      </c>
      <c r="B24" s="83" t="s">
        <v>6</v>
      </c>
      <c r="C24" s="144" t="s">
        <v>154</v>
      </c>
      <c r="D24" s="145"/>
      <c r="E24" s="146"/>
      <c r="F24" s="83" t="s">
        <v>90</v>
      </c>
      <c r="G24" s="84"/>
      <c r="H24" s="86">
        <v>750000</v>
      </c>
      <c r="I24" s="27"/>
      <c r="J24" s="17">
        <f t="shared" si="0"/>
        <v>0</v>
      </c>
    </row>
    <row r="25" spans="1:12" s="39" customFormat="1" ht="18" customHeight="1" x14ac:dyDescent="0.25">
      <c r="A25" s="80">
        <v>11</v>
      </c>
      <c r="B25" s="87" t="s">
        <v>7</v>
      </c>
      <c r="C25" s="144" t="s">
        <v>155</v>
      </c>
      <c r="D25" s="145"/>
      <c r="E25" s="146"/>
      <c r="F25" s="87" t="s">
        <v>90</v>
      </c>
      <c r="G25" s="88"/>
      <c r="H25" s="86">
        <v>750000</v>
      </c>
      <c r="I25" s="27"/>
      <c r="J25" s="17">
        <f t="shared" si="0"/>
        <v>0</v>
      </c>
    </row>
    <row r="26" spans="1:12" ht="18" customHeight="1" x14ac:dyDescent="0.25">
      <c r="A26" s="120"/>
      <c r="B26" s="121"/>
      <c r="C26" s="159" t="s">
        <v>9</v>
      </c>
      <c r="D26" s="159"/>
      <c r="E26" s="159"/>
      <c r="F26" s="121"/>
      <c r="G26" s="125"/>
      <c r="H26" s="122"/>
      <c r="I26" s="123"/>
      <c r="J26" s="124"/>
    </row>
    <row r="27" spans="1:12" ht="18" customHeight="1" x14ac:dyDescent="0.25">
      <c r="A27" s="80">
        <v>12</v>
      </c>
      <c r="B27" s="80" t="s">
        <v>117</v>
      </c>
      <c r="C27" s="144" t="s">
        <v>118</v>
      </c>
      <c r="D27" s="145"/>
      <c r="E27" s="146"/>
      <c r="F27" s="80" t="s">
        <v>10</v>
      </c>
      <c r="G27" s="80">
        <v>800</v>
      </c>
      <c r="H27" s="89">
        <v>480000</v>
      </c>
      <c r="I27" s="27"/>
      <c r="J27" s="17">
        <f t="shared" si="0"/>
        <v>0</v>
      </c>
    </row>
    <row r="28" spans="1:12" ht="18" customHeight="1" x14ac:dyDescent="0.25">
      <c r="A28" s="80">
        <v>13</v>
      </c>
      <c r="B28" s="83">
        <v>24</v>
      </c>
      <c r="C28" s="144" t="s">
        <v>11</v>
      </c>
      <c r="D28" s="145"/>
      <c r="E28" s="146"/>
      <c r="F28" s="83" t="s">
        <v>10</v>
      </c>
      <c r="G28" s="83">
        <v>800</v>
      </c>
      <c r="H28" s="90">
        <v>390000</v>
      </c>
      <c r="I28" s="27"/>
      <c r="J28" s="17">
        <f t="shared" si="0"/>
        <v>0</v>
      </c>
    </row>
    <row r="29" spans="1:12" ht="18" customHeight="1" x14ac:dyDescent="0.25">
      <c r="A29" s="80">
        <v>14</v>
      </c>
      <c r="B29" s="83">
        <v>34</v>
      </c>
      <c r="C29" s="144" t="s">
        <v>12</v>
      </c>
      <c r="D29" s="145"/>
      <c r="E29" s="146"/>
      <c r="F29" s="83" t="s">
        <v>10</v>
      </c>
      <c r="G29" s="83">
        <v>800</v>
      </c>
      <c r="H29" s="90">
        <v>370000</v>
      </c>
      <c r="I29" s="27"/>
      <c r="J29" s="17">
        <f t="shared" si="0"/>
        <v>0</v>
      </c>
    </row>
    <row r="30" spans="1:12" ht="18" customHeight="1" x14ac:dyDescent="0.25">
      <c r="A30" s="80">
        <v>15</v>
      </c>
      <c r="B30" s="83">
        <v>44</v>
      </c>
      <c r="C30" s="144" t="s">
        <v>13</v>
      </c>
      <c r="D30" s="145"/>
      <c r="E30" s="146"/>
      <c r="F30" s="83" t="s">
        <v>10</v>
      </c>
      <c r="G30" s="83">
        <v>800</v>
      </c>
      <c r="H30" s="90">
        <v>330000</v>
      </c>
      <c r="I30" s="27"/>
      <c r="J30" s="17">
        <f t="shared" si="0"/>
        <v>0</v>
      </c>
    </row>
    <row r="31" spans="1:12" ht="18" customHeight="1" x14ac:dyDescent="0.25">
      <c r="A31" s="80">
        <v>16</v>
      </c>
      <c r="B31" s="87">
        <v>64</v>
      </c>
      <c r="C31" s="144" t="s">
        <v>14</v>
      </c>
      <c r="D31" s="145"/>
      <c r="E31" s="146"/>
      <c r="F31" s="87" t="s">
        <v>10</v>
      </c>
      <c r="G31" s="87">
        <v>800</v>
      </c>
      <c r="H31" s="91">
        <v>310000</v>
      </c>
      <c r="I31" s="27"/>
      <c r="J31" s="17">
        <f t="shared" si="0"/>
        <v>0</v>
      </c>
    </row>
    <row r="32" spans="1:12" ht="18" customHeight="1" x14ac:dyDescent="0.25">
      <c r="A32" s="120"/>
      <c r="B32" s="121"/>
      <c r="C32" s="159" t="s">
        <v>15</v>
      </c>
      <c r="D32" s="159"/>
      <c r="E32" s="159"/>
      <c r="F32" s="121"/>
      <c r="G32" s="121"/>
      <c r="H32" s="122"/>
      <c r="I32" s="123"/>
      <c r="J32" s="124"/>
    </row>
    <row r="33" spans="1:10" ht="18" customHeight="1" x14ac:dyDescent="0.25">
      <c r="A33" s="80">
        <v>17</v>
      </c>
      <c r="B33" s="80" t="s">
        <v>119</v>
      </c>
      <c r="C33" s="144" t="s">
        <v>120</v>
      </c>
      <c r="D33" s="145"/>
      <c r="E33" s="146"/>
      <c r="F33" s="80" t="s">
        <v>10</v>
      </c>
      <c r="G33" s="80">
        <v>250</v>
      </c>
      <c r="H33" s="92">
        <v>165000</v>
      </c>
      <c r="I33" s="27"/>
      <c r="J33" s="17">
        <f t="shared" si="0"/>
        <v>0</v>
      </c>
    </row>
    <row r="34" spans="1:10" ht="18" customHeight="1" x14ac:dyDescent="0.25">
      <c r="A34" s="80">
        <v>18</v>
      </c>
      <c r="B34" s="83">
        <v>2</v>
      </c>
      <c r="C34" s="144" t="s">
        <v>16</v>
      </c>
      <c r="D34" s="145"/>
      <c r="E34" s="146"/>
      <c r="F34" s="83" t="s">
        <v>10</v>
      </c>
      <c r="G34" s="83">
        <v>250</v>
      </c>
      <c r="H34" s="93">
        <v>125000</v>
      </c>
      <c r="I34" s="27"/>
      <c r="J34" s="17">
        <f t="shared" si="0"/>
        <v>0</v>
      </c>
    </row>
    <row r="35" spans="1:10" ht="18" customHeight="1" x14ac:dyDescent="0.25">
      <c r="A35" s="80">
        <v>19</v>
      </c>
      <c r="B35" s="83">
        <v>3</v>
      </c>
      <c r="C35" s="144" t="s">
        <v>17</v>
      </c>
      <c r="D35" s="145"/>
      <c r="E35" s="146"/>
      <c r="F35" s="83" t="s">
        <v>10</v>
      </c>
      <c r="G35" s="83">
        <v>250</v>
      </c>
      <c r="H35" s="93">
        <v>125000</v>
      </c>
      <c r="I35" s="27"/>
      <c r="J35" s="17">
        <f t="shared" si="0"/>
        <v>0</v>
      </c>
    </row>
    <row r="36" spans="1:10" ht="18" customHeight="1" x14ac:dyDescent="0.25">
      <c r="A36" s="80">
        <v>20</v>
      </c>
      <c r="B36" s="83">
        <v>4</v>
      </c>
      <c r="C36" s="144" t="s">
        <v>18</v>
      </c>
      <c r="D36" s="145"/>
      <c r="E36" s="146"/>
      <c r="F36" s="83" t="s">
        <v>10</v>
      </c>
      <c r="G36" s="83">
        <v>250</v>
      </c>
      <c r="H36" s="93">
        <v>150000</v>
      </c>
      <c r="I36" s="27"/>
      <c r="J36" s="17">
        <f t="shared" si="0"/>
        <v>0</v>
      </c>
    </row>
    <row r="37" spans="1:10" ht="18" customHeight="1" x14ac:dyDescent="0.25">
      <c r="A37" s="80">
        <v>21</v>
      </c>
      <c r="B37" s="83">
        <v>5</v>
      </c>
      <c r="C37" s="144" t="s">
        <v>21</v>
      </c>
      <c r="D37" s="145"/>
      <c r="E37" s="146"/>
      <c r="F37" s="83" t="s">
        <v>10</v>
      </c>
      <c r="G37" s="83">
        <v>250</v>
      </c>
      <c r="H37" s="93">
        <v>97000</v>
      </c>
      <c r="I37" s="27"/>
      <c r="J37" s="17">
        <f t="shared" si="0"/>
        <v>0</v>
      </c>
    </row>
    <row r="38" spans="1:10" ht="18" customHeight="1" x14ac:dyDescent="0.25">
      <c r="A38" s="80">
        <v>22</v>
      </c>
      <c r="B38" s="83">
        <v>6</v>
      </c>
      <c r="C38" s="144" t="s">
        <v>26</v>
      </c>
      <c r="D38" s="145"/>
      <c r="E38" s="146"/>
      <c r="F38" s="83" t="s">
        <v>10</v>
      </c>
      <c r="G38" s="83">
        <v>250</v>
      </c>
      <c r="H38" s="93">
        <v>95000</v>
      </c>
      <c r="I38" s="27"/>
      <c r="J38" s="17">
        <f t="shared" si="0"/>
        <v>0</v>
      </c>
    </row>
    <row r="39" spans="1:10" ht="18" customHeight="1" x14ac:dyDescent="0.25">
      <c r="A39" s="80">
        <v>23</v>
      </c>
      <c r="B39" s="83" t="s">
        <v>19</v>
      </c>
      <c r="C39" s="144" t="s">
        <v>20</v>
      </c>
      <c r="D39" s="145"/>
      <c r="E39" s="146"/>
      <c r="F39" s="83" t="s">
        <v>10</v>
      </c>
      <c r="G39" s="83">
        <v>250</v>
      </c>
      <c r="H39" s="93">
        <v>97000</v>
      </c>
      <c r="I39" s="27"/>
      <c r="J39" s="17">
        <f t="shared" si="0"/>
        <v>0</v>
      </c>
    </row>
    <row r="40" spans="1:10" ht="18" customHeight="1" x14ac:dyDescent="0.25">
      <c r="A40" s="80">
        <v>24</v>
      </c>
      <c r="B40" s="83" t="s">
        <v>22</v>
      </c>
      <c r="C40" s="144" t="s">
        <v>23</v>
      </c>
      <c r="D40" s="145"/>
      <c r="E40" s="146"/>
      <c r="F40" s="83" t="s">
        <v>10</v>
      </c>
      <c r="G40" s="83">
        <v>250</v>
      </c>
      <c r="H40" s="93">
        <v>97000</v>
      </c>
      <c r="I40" s="27"/>
      <c r="J40" s="17">
        <f t="shared" si="0"/>
        <v>0</v>
      </c>
    </row>
    <row r="41" spans="1:10" ht="18" customHeight="1" x14ac:dyDescent="0.25">
      <c r="A41" s="80">
        <v>25</v>
      </c>
      <c r="B41" s="83" t="s">
        <v>24</v>
      </c>
      <c r="C41" s="144" t="s">
        <v>25</v>
      </c>
      <c r="D41" s="145"/>
      <c r="E41" s="146"/>
      <c r="F41" s="83" t="s">
        <v>10</v>
      </c>
      <c r="G41" s="83">
        <v>250</v>
      </c>
      <c r="H41" s="93">
        <v>97000</v>
      </c>
      <c r="I41" s="27"/>
      <c r="J41" s="17">
        <f t="shared" si="0"/>
        <v>0</v>
      </c>
    </row>
    <row r="42" spans="1:10" ht="18" customHeight="1" x14ac:dyDescent="0.25">
      <c r="A42" s="80">
        <v>26</v>
      </c>
      <c r="B42" s="87" t="s">
        <v>28</v>
      </c>
      <c r="C42" s="144" t="s">
        <v>29</v>
      </c>
      <c r="D42" s="145"/>
      <c r="E42" s="146"/>
      <c r="F42" s="87" t="s">
        <v>10</v>
      </c>
      <c r="G42" s="87">
        <v>250</v>
      </c>
      <c r="H42" s="93">
        <v>95000</v>
      </c>
      <c r="I42" s="27"/>
      <c r="J42" s="17">
        <f t="shared" si="0"/>
        <v>0</v>
      </c>
    </row>
    <row r="43" spans="1:10" ht="18" customHeight="1" x14ac:dyDescent="0.25">
      <c r="A43" s="80">
        <v>27</v>
      </c>
      <c r="B43" s="83">
        <v>7</v>
      </c>
      <c r="C43" s="144" t="s">
        <v>27</v>
      </c>
      <c r="D43" s="145"/>
      <c r="E43" s="146"/>
      <c r="F43" s="83" t="s">
        <v>10</v>
      </c>
      <c r="G43" s="83">
        <v>250</v>
      </c>
      <c r="H43" s="93">
        <v>95000</v>
      </c>
      <c r="I43" s="27"/>
      <c r="J43" s="17">
        <f t="shared" si="0"/>
        <v>0</v>
      </c>
    </row>
    <row r="44" spans="1:10" ht="18" customHeight="1" x14ac:dyDescent="0.25">
      <c r="A44" s="120"/>
      <c r="B44" s="121"/>
      <c r="C44" s="159" t="s">
        <v>30</v>
      </c>
      <c r="D44" s="159"/>
      <c r="E44" s="159"/>
      <c r="F44" s="121"/>
      <c r="G44" s="121"/>
      <c r="H44" s="122"/>
      <c r="I44" s="123"/>
      <c r="J44" s="124"/>
    </row>
    <row r="45" spans="1:10" ht="18" customHeight="1" x14ac:dyDescent="0.25">
      <c r="A45" s="80">
        <v>28</v>
      </c>
      <c r="B45" s="80" t="s">
        <v>121</v>
      </c>
      <c r="C45" s="144" t="s">
        <v>122</v>
      </c>
      <c r="D45" s="145"/>
      <c r="E45" s="146"/>
      <c r="F45" s="80" t="s">
        <v>10</v>
      </c>
      <c r="G45" s="80">
        <v>210</v>
      </c>
      <c r="H45" s="89">
        <v>138000</v>
      </c>
      <c r="I45" s="27"/>
      <c r="J45" s="17">
        <f t="shared" si="0"/>
        <v>0</v>
      </c>
    </row>
    <row r="46" spans="1:10" ht="18" customHeight="1" x14ac:dyDescent="0.25">
      <c r="A46" s="80">
        <v>29</v>
      </c>
      <c r="B46" s="83">
        <v>22</v>
      </c>
      <c r="C46" s="144" t="s">
        <v>31</v>
      </c>
      <c r="D46" s="145"/>
      <c r="E46" s="146"/>
      <c r="F46" s="83" t="s">
        <v>10</v>
      </c>
      <c r="G46" s="83">
        <v>210</v>
      </c>
      <c r="H46" s="90">
        <v>115000</v>
      </c>
      <c r="I46" s="27"/>
      <c r="J46" s="17">
        <f t="shared" si="0"/>
        <v>0</v>
      </c>
    </row>
    <row r="47" spans="1:10" ht="18" customHeight="1" x14ac:dyDescent="0.25">
      <c r="A47" s="80">
        <v>30</v>
      </c>
      <c r="B47" s="83">
        <v>32</v>
      </c>
      <c r="C47" s="144" t="s">
        <v>32</v>
      </c>
      <c r="D47" s="145"/>
      <c r="E47" s="146"/>
      <c r="F47" s="83" t="s">
        <v>10</v>
      </c>
      <c r="G47" s="83">
        <v>210</v>
      </c>
      <c r="H47" s="90">
        <v>105000</v>
      </c>
      <c r="I47" s="27"/>
      <c r="J47" s="17">
        <f t="shared" si="0"/>
        <v>0</v>
      </c>
    </row>
    <row r="48" spans="1:10" ht="18" customHeight="1" x14ac:dyDescent="0.25">
      <c r="A48" s="80">
        <v>31</v>
      </c>
      <c r="B48" s="83">
        <v>42</v>
      </c>
      <c r="C48" s="144" t="s">
        <v>33</v>
      </c>
      <c r="D48" s="145"/>
      <c r="E48" s="146"/>
      <c r="F48" s="83" t="s">
        <v>10</v>
      </c>
      <c r="G48" s="83">
        <v>210</v>
      </c>
      <c r="H48" s="90">
        <v>105000</v>
      </c>
      <c r="I48" s="27"/>
      <c r="J48" s="17">
        <f t="shared" si="0"/>
        <v>0</v>
      </c>
    </row>
    <row r="49" spans="1:10" ht="18" customHeight="1" x14ac:dyDescent="0.25">
      <c r="A49" s="80">
        <v>32</v>
      </c>
      <c r="B49" s="83">
        <v>52</v>
      </c>
      <c r="C49" s="144" t="s">
        <v>36</v>
      </c>
      <c r="D49" s="145"/>
      <c r="E49" s="146"/>
      <c r="F49" s="83" t="s">
        <v>10</v>
      </c>
      <c r="G49" s="83">
        <v>210</v>
      </c>
      <c r="H49" s="90">
        <v>88000</v>
      </c>
      <c r="I49" s="27"/>
      <c r="J49" s="17">
        <f t="shared" si="0"/>
        <v>0</v>
      </c>
    </row>
    <row r="50" spans="1:10" ht="18" customHeight="1" x14ac:dyDescent="0.25">
      <c r="A50" s="80">
        <v>33</v>
      </c>
      <c r="B50" s="83">
        <v>62</v>
      </c>
      <c r="C50" s="144" t="s">
        <v>41</v>
      </c>
      <c r="D50" s="145"/>
      <c r="E50" s="146"/>
      <c r="F50" s="83" t="s">
        <v>10</v>
      </c>
      <c r="G50" s="83">
        <v>210</v>
      </c>
      <c r="H50" s="90">
        <v>82000</v>
      </c>
      <c r="I50" s="27"/>
      <c r="J50" s="17">
        <f t="shared" si="0"/>
        <v>0</v>
      </c>
    </row>
    <row r="51" spans="1:10" ht="18" customHeight="1" x14ac:dyDescent="0.25">
      <c r="A51" s="80">
        <v>34</v>
      </c>
      <c r="B51" s="83" t="s">
        <v>34</v>
      </c>
      <c r="C51" s="144" t="s">
        <v>35</v>
      </c>
      <c r="D51" s="145"/>
      <c r="E51" s="146"/>
      <c r="F51" s="83" t="s">
        <v>10</v>
      </c>
      <c r="G51" s="83">
        <v>210</v>
      </c>
      <c r="H51" s="90">
        <v>88000</v>
      </c>
      <c r="I51" s="27"/>
      <c r="J51" s="17">
        <f t="shared" si="0"/>
        <v>0</v>
      </c>
    </row>
    <row r="52" spans="1:10" ht="18" customHeight="1" x14ac:dyDescent="0.25">
      <c r="A52" s="80">
        <v>35</v>
      </c>
      <c r="B52" s="83" t="s">
        <v>39</v>
      </c>
      <c r="C52" s="144" t="s">
        <v>40</v>
      </c>
      <c r="D52" s="145"/>
      <c r="E52" s="146"/>
      <c r="F52" s="83" t="s">
        <v>10</v>
      </c>
      <c r="G52" s="83">
        <v>210</v>
      </c>
      <c r="H52" s="90">
        <v>88000</v>
      </c>
      <c r="I52" s="27"/>
      <c r="J52" s="17">
        <f t="shared" si="0"/>
        <v>0</v>
      </c>
    </row>
    <row r="53" spans="1:10" ht="18" customHeight="1" x14ac:dyDescent="0.25">
      <c r="A53" s="80">
        <v>36</v>
      </c>
      <c r="B53" s="83" t="s">
        <v>37</v>
      </c>
      <c r="C53" s="144" t="s">
        <v>38</v>
      </c>
      <c r="D53" s="145"/>
      <c r="E53" s="146"/>
      <c r="F53" s="83" t="s">
        <v>10</v>
      </c>
      <c r="G53" s="83">
        <v>210</v>
      </c>
      <c r="H53" s="90">
        <v>88000</v>
      </c>
      <c r="I53" s="27"/>
      <c r="J53" s="17">
        <f t="shared" si="0"/>
        <v>0</v>
      </c>
    </row>
    <row r="54" spans="1:10" ht="18" customHeight="1" x14ac:dyDescent="0.25">
      <c r="A54" s="80">
        <v>37</v>
      </c>
      <c r="B54" s="87" t="s">
        <v>43</v>
      </c>
      <c r="C54" s="144" t="s">
        <v>44</v>
      </c>
      <c r="D54" s="145"/>
      <c r="E54" s="146"/>
      <c r="F54" s="87" t="s">
        <v>10</v>
      </c>
      <c r="G54" s="87">
        <v>210</v>
      </c>
      <c r="H54" s="91">
        <v>82000</v>
      </c>
      <c r="I54" s="27"/>
      <c r="J54" s="17">
        <f t="shared" si="0"/>
        <v>0</v>
      </c>
    </row>
    <row r="55" spans="1:10" ht="18" customHeight="1" x14ac:dyDescent="0.25">
      <c r="A55" s="80">
        <v>38</v>
      </c>
      <c r="B55" s="83">
        <v>72</v>
      </c>
      <c r="C55" s="144" t="s">
        <v>42</v>
      </c>
      <c r="D55" s="145"/>
      <c r="E55" s="146"/>
      <c r="F55" s="83" t="s">
        <v>10</v>
      </c>
      <c r="G55" s="83">
        <v>210</v>
      </c>
      <c r="H55" s="91">
        <v>82000</v>
      </c>
      <c r="I55" s="27"/>
      <c r="J55" s="17">
        <f t="shared" si="0"/>
        <v>0</v>
      </c>
    </row>
    <row r="56" spans="1:10" ht="18" customHeight="1" x14ac:dyDescent="0.25">
      <c r="A56" s="120"/>
      <c r="B56" s="121"/>
      <c r="C56" s="159" t="s">
        <v>45</v>
      </c>
      <c r="D56" s="159"/>
      <c r="E56" s="159"/>
      <c r="F56" s="121"/>
      <c r="G56" s="121"/>
      <c r="H56" s="122"/>
      <c r="I56" s="123"/>
      <c r="J56" s="124"/>
    </row>
    <row r="57" spans="1:10" ht="18" customHeight="1" x14ac:dyDescent="0.25">
      <c r="A57" s="80">
        <v>39</v>
      </c>
      <c r="B57" s="80">
        <v>21</v>
      </c>
      <c r="C57" s="144" t="s">
        <v>46</v>
      </c>
      <c r="D57" s="145"/>
      <c r="E57" s="146"/>
      <c r="F57" s="80" t="s">
        <v>10</v>
      </c>
      <c r="G57" s="80">
        <v>150</v>
      </c>
      <c r="H57" s="89">
        <v>68000</v>
      </c>
      <c r="I57" s="27"/>
      <c r="J57" s="17">
        <f t="shared" si="0"/>
        <v>0</v>
      </c>
    </row>
    <row r="58" spans="1:10" ht="18" customHeight="1" x14ac:dyDescent="0.25">
      <c r="A58" s="80">
        <v>40</v>
      </c>
      <c r="B58" s="83">
        <v>31</v>
      </c>
      <c r="C58" s="144" t="s">
        <v>47</v>
      </c>
      <c r="D58" s="145"/>
      <c r="E58" s="146"/>
      <c r="F58" s="83" t="s">
        <v>10</v>
      </c>
      <c r="G58" s="83">
        <v>150</v>
      </c>
      <c r="H58" s="90">
        <v>68000</v>
      </c>
      <c r="I58" s="27"/>
      <c r="J58" s="17">
        <f t="shared" si="0"/>
        <v>0</v>
      </c>
    </row>
    <row r="59" spans="1:10" ht="18" customHeight="1" x14ac:dyDescent="0.25">
      <c r="A59" s="80">
        <v>41</v>
      </c>
      <c r="B59" s="83">
        <v>41</v>
      </c>
      <c r="C59" s="144" t="s">
        <v>50</v>
      </c>
      <c r="D59" s="145"/>
      <c r="E59" s="146"/>
      <c r="F59" s="83" t="s">
        <v>10</v>
      </c>
      <c r="G59" s="83">
        <v>150</v>
      </c>
      <c r="H59" s="90">
        <v>63000</v>
      </c>
      <c r="I59" s="27"/>
      <c r="J59" s="17">
        <f t="shared" si="0"/>
        <v>0</v>
      </c>
    </row>
    <row r="60" spans="1:10" ht="18" customHeight="1" x14ac:dyDescent="0.25">
      <c r="A60" s="80">
        <v>42</v>
      </c>
      <c r="B60" s="83" t="s">
        <v>48</v>
      </c>
      <c r="C60" s="144" t="s">
        <v>49</v>
      </c>
      <c r="D60" s="145"/>
      <c r="E60" s="146"/>
      <c r="F60" s="83" t="s">
        <v>10</v>
      </c>
      <c r="G60" s="83">
        <v>150</v>
      </c>
      <c r="H60" s="90">
        <v>68000</v>
      </c>
      <c r="I60" s="27"/>
      <c r="J60" s="17">
        <f t="shared" si="0"/>
        <v>0</v>
      </c>
    </row>
    <row r="61" spans="1:10" ht="18" customHeight="1" x14ac:dyDescent="0.25">
      <c r="A61" s="80">
        <v>43</v>
      </c>
      <c r="B61" s="83">
        <v>40</v>
      </c>
      <c r="C61" s="144" t="s">
        <v>97</v>
      </c>
      <c r="D61" s="145"/>
      <c r="E61" s="146"/>
      <c r="F61" s="83" t="s">
        <v>10</v>
      </c>
      <c r="G61" s="83">
        <v>150</v>
      </c>
      <c r="H61" s="90">
        <v>56000</v>
      </c>
      <c r="I61" s="27"/>
      <c r="J61" s="17">
        <f t="shared" si="0"/>
        <v>0</v>
      </c>
    </row>
    <row r="62" spans="1:10" ht="18" customHeight="1" x14ac:dyDescent="0.25">
      <c r="A62" s="80">
        <v>44</v>
      </c>
      <c r="B62" s="83">
        <v>51</v>
      </c>
      <c r="C62" s="144" t="s">
        <v>53</v>
      </c>
      <c r="D62" s="145"/>
      <c r="E62" s="146"/>
      <c r="F62" s="83" t="s">
        <v>10</v>
      </c>
      <c r="G62" s="83">
        <v>150</v>
      </c>
      <c r="H62" s="90">
        <v>56000</v>
      </c>
      <c r="I62" s="27"/>
      <c r="J62" s="17">
        <f t="shared" si="0"/>
        <v>0</v>
      </c>
    </row>
    <row r="63" spans="1:10" ht="18" customHeight="1" x14ac:dyDescent="0.25">
      <c r="A63" s="80">
        <v>45</v>
      </c>
      <c r="B63" s="83">
        <v>61</v>
      </c>
      <c r="C63" s="144" t="s">
        <v>58</v>
      </c>
      <c r="D63" s="145"/>
      <c r="E63" s="146"/>
      <c r="F63" s="83" t="s">
        <v>10</v>
      </c>
      <c r="G63" s="83">
        <v>150</v>
      </c>
      <c r="H63" s="90">
        <v>55000</v>
      </c>
      <c r="I63" s="27"/>
      <c r="J63" s="17">
        <f t="shared" si="0"/>
        <v>0</v>
      </c>
    </row>
    <row r="64" spans="1:10" ht="18" customHeight="1" x14ac:dyDescent="0.25">
      <c r="A64" s="80">
        <v>46</v>
      </c>
      <c r="B64" s="83" t="s">
        <v>51</v>
      </c>
      <c r="C64" s="144" t="s">
        <v>52</v>
      </c>
      <c r="D64" s="145"/>
      <c r="E64" s="146"/>
      <c r="F64" s="83" t="s">
        <v>10</v>
      </c>
      <c r="G64" s="83">
        <v>150</v>
      </c>
      <c r="H64" s="90">
        <v>56000</v>
      </c>
      <c r="I64" s="27"/>
      <c r="J64" s="17">
        <f t="shared" si="0"/>
        <v>0</v>
      </c>
    </row>
    <row r="65" spans="1:10" ht="18" customHeight="1" x14ac:dyDescent="0.25">
      <c r="A65" s="80">
        <v>47</v>
      </c>
      <c r="B65" s="83" t="s">
        <v>56</v>
      </c>
      <c r="C65" s="144" t="s">
        <v>57</v>
      </c>
      <c r="D65" s="145"/>
      <c r="E65" s="146"/>
      <c r="F65" s="83" t="s">
        <v>10</v>
      </c>
      <c r="G65" s="83">
        <v>150</v>
      </c>
      <c r="H65" s="90">
        <v>55000</v>
      </c>
      <c r="I65" s="27"/>
      <c r="J65" s="17">
        <f t="shared" si="0"/>
        <v>0</v>
      </c>
    </row>
    <row r="66" spans="1:10" ht="18" customHeight="1" x14ac:dyDescent="0.25">
      <c r="A66" s="80">
        <v>48</v>
      </c>
      <c r="B66" s="83" t="s">
        <v>54</v>
      </c>
      <c r="C66" s="144" t="s">
        <v>55</v>
      </c>
      <c r="D66" s="145"/>
      <c r="E66" s="146"/>
      <c r="F66" s="83" t="s">
        <v>10</v>
      </c>
      <c r="G66" s="83">
        <v>150</v>
      </c>
      <c r="H66" s="90">
        <v>56000</v>
      </c>
      <c r="I66" s="27"/>
      <c r="J66" s="17">
        <f t="shared" si="0"/>
        <v>0</v>
      </c>
    </row>
    <row r="67" spans="1:10" ht="18" customHeight="1" x14ac:dyDescent="0.25">
      <c r="A67" s="80">
        <v>49</v>
      </c>
      <c r="B67" s="83" t="s">
        <v>60</v>
      </c>
      <c r="C67" s="144" t="s">
        <v>61</v>
      </c>
      <c r="D67" s="145"/>
      <c r="E67" s="146"/>
      <c r="F67" s="83" t="s">
        <v>10</v>
      </c>
      <c r="G67" s="83">
        <v>150</v>
      </c>
      <c r="H67" s="90">
        <v>55000</v>
      </c>
      <c r="I67" s="27"/>
      <c r="J67" s="17">
        <f t="shared" si="0"/>
        <v>0</v>
      </c>
    </row>
    <row r="68" spans="1:10" ht="18" customHeight="1" x14ac:dyDescent="0.25">
      <c r="A68" s="80">
        <v>50</v>
      </c>
      <c r="B68" s="83">
        <v>71</v>
      </c>
      <c r="C68" s="144" t="s">
        <v>59</v>
      </c>
      <c r="D68" s="145"/>
      <c r="E68" s="146"/>
      <c r="F68" s="83" t="s">
        <v>10</v>
      </c>
      <c r="G68" s="83">
        <v>150</v>
      </c>
      <c r="H68" s="90">
        <v>55000</v>
      </c>
      <c r="I68" s="27"/>
      <c r="J68" s="17">
        <f t="shared" si="0"/>
        <v>0</v>
      </c>
    </row>
    <row r="69" spans="1:10" ht="18" customHeight="1" x14ac:dyDescent="0.25">
      <c r="A69" s="80">
        <v>51</v>
      </c>
      <c r="B69" s="87">
        <v>60</v>
      </c>
      <c r="C69" s="144" t="s">
        <v>98</v>
      </c>
      <c r="D69" s="145"/>
      <c r="E69" s="146"/>
      <c r="F69" s="87" t="s">
        <v>10</v>
      </c>
      <c r="G69" s="87">
        <v>150</v>
      </c>
      <c r="H69" s="91">
        <v>50000</v>
      </c>
      <c r="I69" s="27"/>
      <c r="J69" s="17">
        <f t="shared" si="0"/>
        <v>0</v>
      </c>
    </row>
    <row r="70" spans="1:10" ht="18" customHeight="1" x14ac:dyDescent="0.25">
      <c r="A70" s="80">
        <v>52</v>
      </c>
      <c r="B70" s="83" t="s">
        <v>91</v>
      </c>
      <c r="C70" s="144" t="s">
        <v>123</v>
      </c>
      <c r="D70" s="145"/>
      <c r="E70" s="146"/>
      <c r="F70" s="83" t="s">
        <v>10</v>
      </c>
      <c r="G70" s="83">
        <v>150</v>
      </c>
      <c r="H70" s="90">
        <v>56000</v>
      </c>
      <c r="I70" s="27"/>
      <c r="J70" s="17">
        <f t="shared" si="0"/>
        <v>0</v>
      </c>
    </row>
    <row r="71" spans="1:10" ht="18" customHeight="1" x14ac:dyDescent="0.25">
      <c r="A71" s="80">
        <v>53</v>
      </c>
      <c r="B71" s="83" t="s">
        <v>169</v>
      </c>
      <c r="C71" s="144" t="s">
        <v>152</v>
      </c>
      <c r="D71" s="156"/>
      <c r="E71" s="157"/>
      <c r="F71" s="83" t="s">
        <v>10</v>
      </c>
      <c r="G71" s="83">
        <v>150</v>
      </c>
      <c r="H71" s="90">
        <v>63000</v>
      </c>
      <c r="I71" s="27"/>
      <c r="J71" s="17"/>
    </row>
    <row r="72" spans="1:10" ht="18" customHeight="1" x14ac:dyDescent="0.25">
      <c r="A72" s="120"/>
      <c r="B72" s="121"/>
      <c r="C72" s="159" t="s">
        <v>62</v>
      </c>
      <c r="D72" s="159"/>
      <c r="E72" s="159"/>
      <c r="F72" s="121"/>
      <c r="G72" s="121"/>
      <c r="H72" s="122"/>
      <c r="I72" s="123"/>
      <c r="J72" s="124"/>
    </row>
    <row r="73" spans="1:10" ht="18" customHeight="1" x14ac:dyDescent="0.25">
      <c r="A73" s="83">
        <v>54</v>
      </c>
      <c r="B73" s="80">
        <v>81</v>
      </c>
      <c r="C73" s="144" t="s">
        <v>127</v>
      </c>
      <c r="D73" s="145"/>
      <c r="E73" s="146"/>
      <c r="F73" s="80" t="s">
        <v>10</v>
      </c>
      <c r="G73" s="80">
        <v>250</v>
      </c>
      <c r="H73" s="89">
        <v>76000</v>
      </c>
      <c r="I73" s="27"/>
      <c r="J73" s="17">
        <f t="shared" si="0"/>
        <v>0</v>
      </c>
    </row>
    <row r="74" spans="1:10" ht="18" customHeight="1" x14ac:dyDescent="0.25">
      <c r="A74" s="83">
        <v>55</v>
      </c>
      <c r="B74" s="83">
        <v>82</v>
      </c>
      <c r="C74" s="144" t="s">
        <v>124</v>
      </c>
      <c r="D74" s="145"/>
      <c r="E74" s="146"/>
      <c r="F74" s="83" t="s">
        <v>10</v>
      </c>
      <c r="G74" s="83">
        <v>250</v>
      </c>
      <c r="H74" s="90">
        <v>71000</v>
      </c>
      <c r="I74" s="27"/>
      <c r="J74" s="17">
        <f t="shared" si="0"/>
        <v>0</v>
      </c>
    </row>
    <row r="75" spans="1:10" ht="18" customHeight="1" x14ac:dyDescent="0.25">
      <c r="A75" s="83">
        <v>56</v>
      </c>
      <c r="B75" s="83">
        <v>83</v>
      </c>
      <c r="C75" s="144" t="s">
        <v>126</v>
      </c>
      <c r="D75" s="145"/>
      <c r="E75" s="146"/>
      <c r="F75" s="83" t="s">
        <v>10</v>
      </c>
      <c r="G75" s="83">
        <v>250</v>
      </c>
      <c r="H75" s="90">
        <v>71000</v>
      </c>
      <c r="I75" s="27"/>
      <c r="J75" s="17">
        <f t="shared" si="0"/>
        <v>0</v>
      </c>
    </row>
    <row r="76" spans="1:10" ht="18" customHeight="1" x14ac:dyDescent="0.25">
      <c r="A76" s="83">
        <v>57</v>
      </c>
      <c r="B76" s="83">
        <v>84</v>
      </c>
      <c r="C76" s="144" t="s">
        <v>125</v>
      </c>
      <c r="D76" s="145"/>
      <c r="E76" s="146"/>
      <c r="F76" s="83" t="s">
        <v>10</v>
      </c>
      <c r="G76" s="83">
        <v>250</v>
      </c>
      <c r="H76" s="90">
        <v>71000</v>
      </c>
      <c r="I76" s="27"/>
      <c r="J76" s="17">
        <f t="shared" si="0"/>
        <v>0</v>
      </c>
    </row>
    <row r="77" spans="1:10" ht="18" customHeight="1" x14ac:dyDescent="0.25">
      <c r="A77" s="83">
        <v>58</v>
      </c>
      <c r="B77" s="83">
        <v>85</v>
      </c>
      <c r="C77" s="144" t="s">
        <v>63</v>
      </c>
      <c r="D77" s="145"/>
      <c r="E77" s="146"/>
      <c r="F77" s="83" t="s">
        <v>10</v>
      </c>
      <c r="G77" s="83">
        <v>250</v>
      </c>
      <c r="H77" s="90">
        <v>61000</v>
      </c>
      <c r="I77" s="27"/>
      <c r="J77" s="17">
        <f t="shared" si="0"/>
        <v>0</v>
      </c>
    </row>
    <row r="78" spans="1:10" ht="18" customHeight="1" x14ac:dyDescent="0.25">
      <c r="A78" s="83">
        <v>59</v>
      </c>
      <c r="B78" s="87">
        <v>86</v>
      </c>
      <c r="C78" s="144" t="s">
        <v>65</v>
      </c>
      <c r="D78" s="145"/>
      <c r="E78" s="146"/>
      <c r="F78" s="87" t="s">
        <v>10</v>
      </c>
      <c r="G78" s="87">
        <v>250</v>
      </c>
      <c r="H78" s="90">
        <v>61000</v>
      </c>
      <c r="I78" s="27"/>
      <c r="J78" s="17">
        <f t="shared" ref="J78:J94" si="1">H78*I78</f>
        <v>0</v>
      </c>
    </row>
    <row r="79" spans="1:10" ht="18" customHeight="1" x14ac:dyDescent="0.25">
      <c r="A79" s="83">
        <v>60</v>
      </c>
      <c r="B79" s="94">
        <v>89</v>
      </c>
      <c r="C79" s="144" t="s">
        <v>64</v>
      </c>
      <c r="D79" s="145"/>
      <c r="E79" s="146"/>
      <c r="F79" s="83" t="s">
        <v>10</v>
      </c>
      <c r="G79" s="83">
        <v>250</v>
      </c>
      <c r="H79" s="90">
        <v>61000</v>
      </c>
      <c r="I79" s="27"/>
      <c r="J79" s="17">
        <f t="shared" si="1"/>
        <v>0</v>
      </c>
    </row>
    <row r="80" spans="1:10" ht="18" customHeight="1" x14ac:dyDescent="0.25">
      <c r="A80" s="120"/>
      <c r="B80" s="121"/>
      <c r="C80" s="159" t="s">
        <v>66</v>
      </c>
      <c r="D80" s="159"/>
      <c r="E80" s="159"/>
      <c r="F80" s="121"/>
      <c r="G80" s="121"/>
      <c r="H80" s="122"/>
      <c r="I80" s="123"/>
      <c r="J80" s="124"/>
    </row>
    <row r="81" spans="1:10" ht="18" customHeight="1" x14ac:dyDescent="0.25">
      <c r="A81" s="95">
        <v>61</v>
      </c>
      <c r="B81" s="80">
        <v>91</v>
      </c>
      <c r="C81" s="144" t="s">
        <v>67</v>
      </c>
      <c r="D81" s="145"/>
      <c r="E81" s="146"/>
      <c r="F81" s="80" t="s">
        <v>10</v>
      </c>
      <c r="G81" s="80">
        <v>180</v>
      </c>
      <c r="H81" s="89">
        <v>56000</v>
      </c>
      <c r="I81" s="27"/>
      <c r="J81" s="17">
        <f t="shared" si="1"/>
        <v>0</v>
      </c>
    </row>
    <row r="82" spans="1:10" ht="18" customHeight="1" x14ac:dyDescent="0.25">
      <c r="A82" s="95">
        <v>62</v>
      </c>
      <c r="B82" s="83">
        <v>92</v>
      </c>
      <c r="C82" s="144" t="s">
        <v>68</v>
      </c>
      <c r="D82" s="145"/>
      <c r="E82" s="146"/>
      <c r="F82" s="83" t="s">
        <v>10</v>
      </c>
      <c r="G82" s="83">
        <v>180</v>
      </c>
      <c r="H82" s="90">
        <v>50000</v>
      </c>
      <c r="I82" s="27"/>
      <c r="J82" s="17">
        <f t="shared" si="1"/>
        <v>0</v>
      </c>
    </row>
    <row r="83" spans="1:10" ht="18" customHeight="1" x14ac:dyDescent="0.25">
      <c r="A83" s="95">
        <v>63</v>
      </c>
      <c r="B83" s="83">
        <v>93</v>
      </c>
      <c r="C83" s="144" t="s">
        <v>69</v>
      </c>
      <c r="D83" s="145"/>
      <c r="E83" s="146"/>
      <c r="F83" s="83" t="s">
        <v>10</v>
      </c>
      <c r="G83" s="83">
        <v>180</v>
      </c>
      <c r="H83" s="90">
        <v>50000</v>
      </c>
      <c r="I83" s="27"/>
      <c r="J83" s="17">
        <f t="shared" si="1"/>
        <v>0</v>
      </c>
    </row>
    <row r="84" spans="1:10" ht="18" customHeight="1" x14ac:dyDescent="0.25">
      <c r="A84" s="95">
        <v>64</v>
      </c>
      <c r="B84" s="83">
        <v>95</v>
      </c>
      <c r="C84" s="144" t="s">
        <v>96</v>
      </c>
      <c r="D84" s="145"/>
      <c r="E84" s="146"/>
      <c r="F84" s="83" t="s">
        <v>10</v>
      </c>
      <c r="G84" s="83">
        <v>180</v>
      </c>
      <c r="H84" s="90">
        <v>45000</v>
      </c>
      <c r="I84" s="27"/>
      <c r="J84" s="17">
        <f t="shared" si="1"/>
        <v>0</v>
      </c>
    </row>
    <row r="85" spans="1:10" ht="18" customHeight="1" x14ac:dyDescent="0.25">
      <c r="A85" s="95">
        <v>65</v>
      </c>
      <c r="B85" s="83">
        <v>96</v>
      </c>
      <c r="C85" s="144" t="s">
        <v>95</v>
      </c>
      <c r="D85" s="145"/>
      <c r="E85" s="146"/>
      <c r="F85" s="83" t="s">
        <v>10</v>
      </c>
      <c r="G85" s="83">
        <v>180</v>
      </c>
      <c r="H85" s="90">
        <v>45000</v>
      </c>
      <c r="I85" s="27"/>
      <c r="J85" s="17">
        <f t="shared" si="1"/>
        <v>0</v>
      </c>
    </row>
    <row r="86" spans="1:10" ht="18" customHeight="1" x14ac:dyDescent="0.25">
      <c r="A86" s="95">
        <v>66</v>
      </c>
      <c r="B86" s="87">
        <v>99</v>
      </c>
      <c r="C86" s="144" t="s">
        <v>94</v>
      </c>
      <c r="D86" s="145"/>
      <c r="E86" s="146"/>
      <c r="F86" s="87" t="s">
        <v>10</v>
      </c>
      <c r="G86" s="87">
        <v>180</v>
      </c>
      <c r="H86" s="90">
        <v>45000</v>
      </c>
      <c r="I86" s="27"/>
      <c r="J86" s="17">
        <f t="shared" si="1"/>
        <v>0</v>
      </c>
    </row>
    <row r="87" spans="1:10" ht="18" customHeight="1" x14ac:dyDescent="0.25">
      <c r="A87" s="120"/>
      <c r="B87" s="121"/>
      <c r="C87" s="159" t="s">
        <v>92</v>
      </c>
      <c r="D87" s="159"/>
      <c r="E87" s="159"/>
      <c r="F87" s="121"/>
      <c r="G87" s="121"/>
      <c r="H87" s="126"/>
      <c r="I87" s="123"/>
      <c r="J87" s="127"/>
    </row>
    <row r="88" spans="1:10" ht="18" customHeight="1" x14ac:dyDescent="0.25">
      <c r="A88" s="80">
        <v>67</v>
      </c>
      <c r="B88" s="80" t="s">
        <v>71</v>
      </c>
      <c r="C88" s="144" t="s">
        <v>170</v>
      </c>
      <c r="D88" s="145"/>
      <c r="E88" s="146"/>
      <c r="F88" s="80" t="s">
        <v>10</v>
      </c>
      <c r="G88" s="80">
        <v>150</v>
      </c>
      <c r="H88" s="89">
        <v>63000</v>
      </c>
      <c r="I88" s="27"/>
      <c r="J88" s="17">
        <f t="shared" si="1"/>
        <v>0</v>
      </c>
    </row>
    <row r="89" spans="1:10" ht="18" customHeight="1" x14ac:dyDescent="0.25">
      <c r="A89" s="80">
        <v>68</v>
      </c>
      <c r="B89" s="83" t="s">
        <v>70</v>
      </c>
      <c r="C89" s="144" t="s">
        <v>171</v>
      </c>
      <c r="D89" s="145"/>
      <c r="E89" s="146"/>
      <c r="F89" s="83" t="s">
        <v>10</v>
      </c>
      <c r="G89" s="83">
        <v>150</v>
      </c>
      <c r="H89" s="89">
        <v>63000</v>
      </c>
      <c r="I89" s="27"/>
      <c r="J89" s="17">
        <f t="shared" si="1"/>
        <v>0</v>
      </c>
    </row>
    <row r="90" spans="1:10" ht="18" customHeight="1" x14ac:dyDescent="0.25">
      <c r="A90" s="80">
        <v>69</v>
      </c>
      <c r="B90" s="83" t="s">
        <v>72</v>
      </c>
      <c r="C90" s="144" t="s">
        <v>73</v>
      </c>
      <c r="D90" s="145"/>
      <c r="E90" s="146"/>
      <c r="F90" s="83" t="s">
        <v>10</v>
      </c>
      <c r="G90" s="83">
        <v>150</v>
      </c>
      <c r="H90" s="89">
        <v>63000</v>
      </c>
      <c r="I90" s="27"/>
      <c r="J90" s="17">
        <f t="shared" si="1"/>
        <v>0</v>
      </c>
    </row>
    <row r="91" spans="1:10" ht="18" customHeight="1" x14ac:dyDescent="0.25">
      <c r="A91" s="80">
        <v>70</v>
      </c>
      <c r="B91" s="83" t="s">
        <v>172</v>
      </c>
      <c r="C91" s="144" t="s">
        <v>173</v>
      </c>
      <c r="D91" s="145"/>
      <c r="E91" s="146"/>
      <c r="F91" s="83" t="s">
        <v>10</v>
      </c>
      <c r="G91" s="83">
        <v>150</v>
      </c>
      <c r="H91" s="89">
        <v>63000</v>
      </c>
      <c r="I91" s="27"/>
      <c r="J91" s="17">
        <f t="shared" si="1"/>
        <v>0</v>
      </c>
    </row>
    <row r="92" spans="1:10" ht="18" customHeight="1" x14ac:dyDescent="0.25">
      <c r="A92" s="120"/>
      <c r="B92" s="121"/>
      <c r="C92" s="159" t="s">
        <v>128</v>
      </c>
      <c r="D92" s="159"/>
      <c r="E92" s="159"/>
      <c r="F92" s="121"/>
      <c r="G92" s="121"/>
      <c r="H92" s="126"/>
      <c r="I92" s="123"/>
      <c r="J92" s="127"/>
    </row>
    <row r="93" spans="1:10" ht="18" customHeight="1" x14ac:dyDescent="0.25">
      <c r="A93" s="80">
        <v>71</v>
      </c>
      <c r="B93" s="80" t="s">
        <v>174</v>
      </c>
      <c r="C93" s="144" t="s">
        <v>175</v>
      </c>
      <c r="D93" s="145"/>
      <c r="E93" s="146"/>
      <c r="F93" s="80" t="s">
        <v>10</v>
      </c>
      <c r="G93" s="80">
        <v>120</v>
      </c>
      <c r="H93" s="89">
        <v>40000</v>
      </c>
      <c r="I93" s="27"/>
      <c r="J93" s="17">
        <f t="shared" si="1"/>
        <v>0</v>
      </c>
    </row>
    <row r="94" spans="1:10" ht="18" customHeight="1" x14ac:dyDescent="0.25">
      <c r="A94" s="80">
        <v>72</v>
      </c>
      <c r="B94" s="83" t="s">
        <v>129</v>
      </c>
      <c r="C94" s="144" t="s">
        <v>131</v>
      </c>
      <c r="D94" s="145"/>
      <c r="E94" s="146"/>
      <c r="F94" s="83" t="s">
        <v>10</v>
      </c>
      <c r="G94" s="83">
        <v>120</v>
      </c>
      <c r="H94" s="89">
        <v>40000</v>
      </c>
      <c r="I94" s="27"/>
      <c r="J94" s="17">
        <f t="shared" si="1"/>
        <v>0</v>
      </c>
    </row>
    <row r="95" spans="1:10" ht="21.9" customHeight="1" x14ac:dyDescent="0.25">
      <c r="A95" s="105"/>
      <c r="B95" s="106"/>
      <c r="C95" s="106"/>
      <c r="D95" s="106"/>
      <c r="E95" s="111"/>
      <c r="F95" s="112"/>
      <c r="G95" s="112"/>
      <c r="H95" s="142" t="s">
        <v>82</v>
      </c>
      <c r="I95" s="78">
        <f>SUM(I15:I91)</f>
        <v>0</v>
      </c>
      <c r="J95" s="79">
        <f>SUM(J15:J94)</f>
        <v>0</v>
      </c>
    </row>
    <row r="96" spans="1:10" ht="21.9" customHeight="1" x14ac:dyDescent="0.25">
      <c r="A96" s="107" t="s">
        <v>74</v>
      </c>
      <c r="B96" s="106"/>
      <c r="C96" s="106"/>
      <c r="D96" s="106"/>
      <c r="E96" s="106"/>
      <c r="F96" s="147"/>
      <c r="G96" s="147"/>
      <c r="H96" s="148" t="s">
        <v>80</v>
      </c>
      <c r="I96" s="148"/>
      <c r="J96" s="23"/>
    </row>
    <row r="97" spans="1:10" ht="21.9" customHeight="1" x14ac:dyDescent="0.25">
      <c r="A97" s="108" t="s">
        <v>75</v>
      </c>
      <c r="B97" s="106"/>
      <c r="C97" s="106"/>
      <c r="D97" s="106"/>
      <c r="E97" s="106"/>
      <c r="F97" s="158"/>
      <c r="G97" s="158"/>
      <c r="H97" s="148" t="s">
        <v>83</v>
      </c>
      <c r="I97" s="148"/>
      <c r="J97" s="35">
        <f>J95*(1-J96)</f>
        <v>0</v>
      </c>
    </row>
    <row r="98" spans="1:10" ht="18" customHeight="1" x14ac:dyDescent="0.25">
      <c r="A98" s="109" t="s">
        <v>0</v>
      </c>
      <c r="B98" s="106"/>
      <c r="C98" s="106"/>
      <c r="D98" s="106"/>
      <c r="E98" s="167" t="s">
        <v>132</v>
      </c>
      <c r="F98" s="167"/>
      <c r="G98" s="167"/>
      <c r="H98" s="167"/>
      <c r="I98" s="167"/>
      <c r="J98" s="167"/>
    </row>
    <row r="99" spans="1:10" ht="18" customHeight="1" x14ac:dyDescent="0.3">
      <c r="A99" s="108" t="s">
        <v>177</v>
      </c>
      <c r="B99" s="106"/>
      <c r="C99" s="106"/>
      <c r="D99" s="106"/>
      <c r="E99" s="96" t="s">
        <v>133</v>
      </c>
      <c r="F99" s="99" t="s">
        <v>141</v>
      </c>
      <c r="G99" s="97"/>
      <c r="H99" s="97"/>
      <c r="I99" s="97"/>
      <c r="J99" s="98"/>
    </row>
    <row r="100" spans="1:10" ht="18" customHeight="1" x14ac:dyDescent="0.3">
      <c r="A100" s="110" t="s">
        <v>156</v>
      </c>
      <c r="B100" s="106"/>
      <c r="C100" s="106"/>
      <c r="D100" s="106"/>
      <c r="E100" s="96" t="s">
        <v>134</v>
      </c>
      <c r="F100" s="99" t="s">
        <v>141</v>
      </c>
      <c r="G100" s="97"/>
      <c r="H100" s="97"/>
      <c r="I100" s="97"/>
      <c r="J100" s="98"/>
    </row>
    <row r="101" spans="1:10" ht="18" customHeight="1" x14ac:dyDescent="0.3">
      <c r="A101" s="108" t="s">
        <v>157</v>
      </c>
      <c r="B101" s="106"/>
      <c r="C101" s="106"/>
      <c r="D101" s="106"/>
      <c r="E101" s="96" t="s">
        <v>135</v>
      </c>
      <c r="F101" s="99" t="s">
        <v>141</v>
      </c>
      <c r="G101" s="97"/>
      <c r="H101" s="97"/>
      <c r="I101" s="97"/>
      <c r="J101" s="98"/>
    </row>
    <row r="102" spans="1:10" ht="18" customHeight="1" x14ac:dyDescent="0.3">
      <c r="A102" s="108" t="s">
        <v>158</v>
      </c>
      <c r="B102" s="106"/>
      <c r="C102" s="106"/>
      <c r="D102" s="106"/>
      <c r="E102" s="96" t="s">
        <v>136</v>
      </c>
      <c r="F102" s="100" t="s">
        <v>141</v>
      </c>
      <c r="G102" s="101"/>
      <c r="H102" s="101"/>
      <c r="I102" s="101"/>
      <c r="J102" s="102"/>
    </row>
    <row r="103" spans="1:10" ht="18" customHeight="1" x14ac:dyDescent="0.3">
      <c r="A103" s="106"/>
      <c r="B103" s="106"/>
      <c r="C103" s="106"/>
      <c r="D103" s="106"/>
      <c r="E103" s="96" t="s">
        <v>137</v>
      </c>
      <c r="F103" s="99" t="s">
        <v>141</v>
      </c>
      <c r="G103" s="97"/>
      <c r="H103" s="97"/>
      <c r="I103" s="97"/>
      <c r="J103" s="98"/>
    </row>
    <row r="104" spans="1:10" s="106" customFormat="1" ht="18" customHeight="1" x14ac:dyDescent="0.25">
      <c r="E104" s="128"/>
      <c r="F104" s="129"/>
      <c r="G104" s="129"/>
      <c r="H104" s="130"/>
      <c r="I104" s="131"/>
      <c r="J104" s="113"/>
    </row>
    <row r="105" spans="1:10" s="106" customFormat="1" x14ac:dyDescent="0.25">
      <c r="E105" s="128"/>
      <c r="F105" s="129"/>
      <c r="G105" s="129"/>
      <c r="H105" s="130"/>
      <c r="I105" s="131"/>
      <c r="J105" s="113"/>
    </row>
    <row r="106" spans="1:10" s="106" customFormat="1" x14ac:dyDescent="0.25">
      <c r="E106" s="128"/>
      <c r="F106" s="129"/>
      <c r="G106" s="129"/>
      <c r="H106" s="130"/>
      <c r="I106" s="131"/>
      <c r="J106" s="113"/>
    </row>
    <row r="107" spans="1:10" s="106" customFormat="1" x14ac:dyDescent="0.25">
      <c r="E107" s="128"/>
      <c r="F107" s="129"/>
      <c r="G107" s="129"/>
      <c r="H107" s="130"/>
      <c r="I107" s="131"/>
      <c r="J107" s="113"/>
    </row>
    <row r="108" spans="1:10" s="106" customFormat="1" x14ac:dyDescent="0.25">
      <c r="E108" s="132"/>
      <c r="F108" s="129"/>
      <c r="G108" s="129"/>
      <c r="H108" s="130"/>
      <c r="I108" s="131"/>
      <c r="J108" s="113"/>
    </row>
    <row r="109" spans="1:10" s="106" customFormat="1" x14ac:dyDescent="0.25">
      <c r="E109" s="128"/>
      <c r="F109" s="105"/>
      <c r="G109" s="105"/>
      <c r="H109" s="133"/>
      <c r="I109" s="134"/>
      <c r="J109" s="135"/>
    </row>
    <row r="110" spans="1:10" s="106" customFormat="1" x14ac:dyDescent="0.25">
      <c r="E110" s="136"/>
      <c r="F110" s="137"/>
      <c r="G110" s="137"/>
      <c r="H110" s="138"/>
      <c r="I110" s="139"/>
      <c r="J110" s="140"/>
    </row>
    <row r="111" spans="1:10" s="106" customFormat="1" x14ac:dyDescent="0.25">
      <c r="E111" s="128"/>
      <c r="F111" s="105"/>
      <c r="G111" s="105"/>
      <c r="H111" s="133"/>
      <c r="I111" s="134"/>
      <c r="J111" s="135"/>
    </row>
    <row r="112" spans="1:10" s="106" customFormat="1" x14ac:dyDescent="0.25">
      <c r="E112" s="128"/>
      <c r="F112" s="105"/>
      <c r="G112" s="105"/>
      <c r="H112" s="133"/>
      <c r="I112" s="134"/>
      <c r="J112" s="135"/>
    </row>
    <row r="113" spans="9:9" s="106" customFormat="1" x14ac:dyDescent="0.25">
      <c r="I113" s="141"/>
    </row>
  </sheetData>
  <mergeCells count="96">
    <mergeCell ref="C58:E58"/>
    <mergeCell ref="C47:E47"/>
    <mergeCell ref="C48:E48"/>
    <mergeCell ref="C71:E71"/>
    <mergeCell ref="E98:J98"/>
    <mergeCell ref="C92:E92"/>
    <mergeCell ref="C90:E90"/>
    <mergeCell ref="C91:E91"/>
    <mergeCell ref="C89:E89"/>
    <mergeCell ref="C80:E80"/>
    <mergeCell ref="C87:E87"/>
    <mergeCell ref="C85:E85"/>
    <mergeCell ref="C93:E93"/>
    <mergeCell ref="C94:E94"/>
    <mergeCell ref="C76:E76"/>
    <mergeCell ref="C77:E77"/>
    <mergeCell ref="C78:E78"/>
    <mergeCell ref="C79:E79"/>
    <mergeCell ref="C32:E32"/>
    <mergeCell ref="C44:E44"/>
    <mergeCell ref="C56:E56"/>
    <mergeCell ref="C72:E72"/>
    <mergeCell ref="C73:E73"/>
    <mergeCell ref="C74:E74"/>
    <mergeCell ref="C75:E75"/>
    <mergeCell ref="C52:E52"/>
    <mergeCell ref="C53:E53"/>
    <mergeCell ref="C54:E54"/>
    <mergeCell ref="C55:E55"/>
    <mergeCell ref="C57:E57"/>
    <mergeCell ref="C70:E70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83:E83"/>
    <mergeCell ref="C84:E84"/>
    <mergeCell ref="C86:E86"/>
    <mergeCell ref="C88:E88"/>
    <mergeCell ref="C81:E81"/>
    <mergeCell ref="C82:E82"/>
    <mergeCell ref="C25:E25"/>
    <mergeCell ref="C19:E19"/>
    <mergeCell ref="C20:E20"/>
    <mergeCell ref="C21:E21"/>
    <mergeCell ref="A1:J1"/>
    <mergeCell ref="A2:J2"/>
    <mergeCell ref="A3:J3"/>
    <mergeCell ref="A4:J4"/>
    <mergeCell ref="C14:E14"/>
    <mergeCell ref="C16:E16"/>
    <mergeCell ref="C17:E17"/>
    <mergeCell ref="C18:E18"/>
    <mergeCell ref="C24:E24"/>
    <mergeCell ref="A5:J5"/>
    <mergeCell ref="A7:J7"/>
    <mergeCell ref="B8:H8"/>
    <mergeCell ref="H97:I97"/>
    <mergeCell ref="F97:G97"/>
    <mergeCell ref="C28:E28"/>
    <mergeCell ref="C29:E29"/>
    <mergeCell ref="C30:E30"/>
    <mergeCell ref="C33:E33"/>
    <mergeCell ref="C34:E34"/>
    <mergeCell ref="C31:E31"/>
    <mergeCell ref="C35:E35"/>
    <mergeCell ref="C36:E36"/>
    <mergeCell ref="C37:E37"/>
    <mergeCell ref="C38:E38"/>
    <mergeCell ref="C39:E39"/>
    <mergeCell ref="C49:E49"/>
    <mergeCell ref="C50:E50"/>
    <mergeCell ref="C51:E51"/>
    <mergeCell ref="C23:E23"/>
    <mergeCell ref="F96:G96"/>
    <mergeCell ref="H96:I96"/>
    <mergeCell ref="I11:J12"/>
    <mergeCell ref="I9:J10"/>
    <mergeCell ref="C13:E13"/>
    <mergeCell ref="C15:E15"/>
    <mergeCell ref="C22:E22"/>
    <mergeCell ref="C27:E27"/>
    <mergeCell ref="C26:E26"/>
    <mergeCell ref="C40:E40"/>
    <mergeCell ref="C41:E41"/>
    <mergeCell ref="C42:E42"/>
    <mergeCell ref="C43:E43"/>
    <mergeCell ref="C45:E45"/>
    <mergeCell ref="C46:E46"/>
  </mergeCells>
  <hyperlinks>
    <hyperlink ref="A5:J5" r:id="rId1" display="Website:http://banhtrungthusivale.com/-  https://www.facebook.com/GIABANHTRUNGTHUKINHDO2018"/>
  </hyperlinks>
  <pageMargins left="0.3" right="0" top="0" bottom="0" header="0" footer="0"/>
  <pageSetup paperSize="9" scale="76" orientation="portrait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7"/>
  <sheetViews>
    <sheetView zoomScaleNormal="100" workbookViewId="0">
      <selection activeCell="P14" sqref="P14"/>
    </sheetView>
  </sheetViews>
  <sheetFormatPr defaultColWidth="9" defaultRowHeight="13.2" x14ac:dyDescent="0.25"/>
  <cols>
    <col min="1" max="1" width="3.44140625" style="37" customWidth="1"/>
    <col min="2" max="2" width="10.6640625" style="37" bestFit="1" customWidth="1"/>
    <col min="3" max="3" width="20.6640625" style="37" customWidth="1"/>
    <col min="4" max="5" width="21.88671875" style="37" customWidth="1"/>
    <col min="6" max="6" width="6.88671875" style="37" bestFit="1" customWidth="1"/>
    <col min="7" max="7" width="12.33203125" style="37" bestFit="1" customWidth="1"/>
    <col min="8" max="8" width="10.33203125" style="37" bestFit="1" customWidth="1"/>
    <col min="9" max="9" width="9.44140625" style="40" bestFit="1" customWidth="1"/>
    <col min="10" max="10" width="16.5546875" style="37" bestFit="1" customWidth="1"/>
    <col min="11" max="16384" width="9" style="37"/>
  </cols>
  <sheetData>
    <row r="1" spans="1:13" ht="24" customHeight="1" x14ac:dyDescent="0.3">
      <c r="A1" s="178" t="s">
        <v>176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3" x14ac:dyDescent="0.25">
      <c r="A2" s="179" t="s">
        <v>161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3" x14ac:dyDescent="0.25">
      <c r="A3" s="180" t="s">
        <v>162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3" x14ac:dyDescent="0.25">
      <c r="A4" s="180" t="s">
        <v>157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3" x14ac:dyDescent="0.25">
      <c r="A5" s="164" t="s">
        <v>163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3" x14ac:dyDescent="0.25">
      <c r="A6" s="1"/>
      <c r="B6" s="1"/>
      <c r="C6" s="1"/>
      <c r="D6" s="1"/>
      <c r="E6" s="179"/>
      <c r="F6" s="179"/>
      <c r="G6" s="179"/>
      <c r="H6" s="179"/>
      <c r="I6" s="24"/>
      <c r="J6" s="2"/>
    </row>
    <row r="7" spans="1:13" x14ac:dyDescent="0.25">
      <c r="A7" s="1"/>
      <c r="B7" s="1"/>
      <c r="C7" s="1"/>
      <c r="D7" s="1"/>
      <c r="E7" s="1"/>
      <c r="F7" s="3"/>
      <c r="G7" s="3"/>
      <c r="H7" s="3"/>
      <c r="I7" s="24"/>
      <c r="J7" s="2"/>
    </row>
    <row r="8" spans="1:13" ht="24" customHeight="1" x14ac:dyDescent="0.25">
      <c r="A8" s="165" t="s">
        <v>167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3" x14ac:dyDescent="0.25">
      <c r="A9" s="4"/>
      <c r="B9" s="182" t="s">
        <v>164</v>
      </c>
      <c r="C9" s="182"/>
      <c r="D9" s="182"/>
      <c r="E9" s="182"/>
      <c r="F9" s="182"/>
      <c r="G9" s="182"/>
      <c r="H9" s="182"/>
      <c r="I9" s="25"/>
      <c r="J9" s="5"/>
    </row>
    <row r="10" spans="1:13" s="59" customFormat="1" ht="22.5" customHeight="1" x14ac:dyDescent="0.25">
      <c r="A10" s="183" t="s">
        <v>138</v>
      </c>
      <c r="B10" s="183"/>
      <c r="C10" s="184" t="str">
        <f>'0916000339'!F99</f>
        <v>.</v>
      </c>
      <c r="D10" s="184"/>
      <c r="E10" s="184"/>
      <c r="F10" s="57"/>
      <c r="G10" s="57"/>
      <c r="H10" s="58"/>
      <c r="I10" s="60"/>
      <c r="J10" s="60"/>
    </row>
    <row r="11" spans="1:13" s="59" customFormat="1" ht="22.5" customHeight="1" x14ac:dyDescent="0.25">
      <c r="A11" s="183" t="s">
        <v>139</v>
      </c>
      <c r="B11" s="183"/>
      <c r="C11" s="184" t="str">
        <f>'0916000339'!F100</f>
        <v>.</v>
      </c>
      <c r="D11" s="184"/>
      <c r="E11" s="184"/>
      <c r="F11" s="181" t="s">
        <v>103</v>
      </c>
      <c r="G11" s="181"/>
      <c r="H11" s="171" t="str">
        <f>'0916000339'!F103</f>
        <v>.</v>
      </c>
      <c r="I11" s="171"/>
      <c r="J11" s="171"/>
    </row>
    <row r="12" spans="1:13" s="59" customFormat="1" ht="22.5" customHeight="1" x14ac:dyDescent="0.25">
      <c r="A12" s="183" t="s">
        <v>140</v>
      </c>
      <c r="B12" s="183"/>
      <c r="C12" s="184" t="str">
        <f>'0916000339'!F101</f>
        <v>.</v>
      </c>
      <c r="D12" s="184"/>
      <c r="E12" s="184"/>
      <c r="F12" s="181" t="s">
        <v>106</v>
      </c>
      <c r="G12" s="181"/>
      <c r="H12" s="170" t="str">
        <f>'0916000339'!F102</f>
        <v>.</v>
      </c>
      <c r="I12" s="171"/>
      <c r="J12" s="171"/>
      <c r="M12" s="59" t="s">
        <v>159</v>
      </c>
    </row>
    <row r="13" spans="1:13" ht="12.75" customHeight="1" x14ac:dyDescent="0.25">
      <c r="A13" s="29"/>
      <c r="B13" s="29"/>
      <c r="C13" s="29"/>
      <c r="D13" s="29"/>
      <c r="E13" s="1"/>
      <c r="F13" s="29"/>
      <c r="G13" s="29"/>
      <c r="H13" s="61"/>
      <c r="I13" s="61"/>
      <c r="J13" s="61"/>
    </row>
    <row r="14" spans="1:13" s="38" customFormat="1" ht="39.75" customHeight="1" x14ac:dyDescent="0.25">
      <c r="A14" s="76" t="s">
        <v>1</v>
      </c>
      <c r="B14" s="76" t="s">
        <v>93</v>
      </c>
      <c r="C14" s="155" t="s">
        <v>2</v>
      </c>
      <c r="D14" s="155"/>
      <c r="E14" s="155"/>
      <c r="F14" s="76" t="s">
        <v>77</v>
      </c>
      <c r="G14" s="76" t="s">
        <v>76</v>
      </c>
      <c r="H14" s="51" t="s">
        <v>78</v>
      </c>
      <c r="I14" s="50" t="s">
        <v>81</v>
      </c>
      <c r="J14" s="51" t="s">
        <v>79</v>
      </c>
    </row>
    <row r="15" spans="1:13" ht="18" customHeight="1" x14ac:dyDescent="0.25">
      <c r="A15" s="7"/>
      <c r="B15" s="8"/>
      <c r="C15" s="177" t="s">
        <v>99</v>
      </c>
      <c r="D15" s="177"/>
      <c r="E15" s="177"/>
      <c r="F15" s="8"/>
      <c r="G15" s="10"/>
      <c r="H15" s="11"/>
      <c r="I15" s="26"/>
      <c r="J15" s="12"/>
    </row>
    <row r="16" spans="1:13" ht="18" customHeight="1" x14ac:dyDescent="0.25">
      <c r="A16" s="13">
        <v>1</v>
      </c>
      <c r="B16" s="13" t="s">
        <v>3</v>
      </c>
      <c r="C16" s="172" t="s">
        <v>85</v>
      </c>
      <c r="D16" s="173"/>
      <c r="E16" s="174"/>
      <c r="F16" s="13" t="s">
        <v>90</v>
      </c>
      <c r="G16" s="41"/>
      <c r="H16" s="42">
        <v>3200000</v>
      </c>
      <c r="I16" s="27">
        <f>'0916000339'!I15</f>
        <v>0</v>
      </c>
      <c r="J16" s="17">
        <f t="shared" ref="J16:J78" si="0">H16*I16</f>
        <v>0</v>
      </c>
    </row>
    <row r="17" spans="1:10" ht="18" customHeight="1" x14ac:dyDescent="0.25">
      <c r="A17" s="13">
        <v>2</v>
      </c>
      <c r="B17" s="15" t="s">
        <v>4</v>
      </c>
      <c r="C17" s="172" t="s">
        <v>86</v>
      </c>
      <c r="D17" s="173"/>
      <c r="E17" s="174"/>
      <c r="F17" s="15" t="s">
        <v>90</v>
      </c>
      <c r="G17" s="43"/>
      <c r="H17" s="44">
        <v>2100000</v>
      </c>
      <c r="I17" s="27">
        <f>'0916000339'!I16</f>
        <v>0</v>
      </c>
      <c r="J17" s="17">
        <f t="shared" si="0"/>
        <v>0</v>
      </c>
    </row>
    <row r="18" spans="1:10" ht="18" customHeight="1" x14ac:dyDescent="0.25">
      <c r="A18" s="13">
        <v>3</v>
      </c>
      <c r="B18" s="15" t="s">
        <v>5</v>
      </c>
      <c r="C18" s="172" t="s">
        <v>87</v>
      </c>
      <c r="D18" s="173"/>
      <c r="E18" s="174"/>
      <c r="F18" s="15" t="s">
        <v>90</v>
      </c>
      <c r="G18" s="43"/>
      <c r="H18" s="44">
        <v>1250000</v>
      </c>
      <c r="I18" s="27">
        <f>'0916000339'!I17</f>
        <v>0</v>
      </c>
      <c r="J18" s="17">
        <f t="shared" si="0"/>
        <v>0</v>
      </c>
    </row>
    <row r="19" spans="1:10" ht="18" customHeight="1" x14ac:dyDescent="0.25">
      <c r="A19" s="13">
        <v>4</v>
      </c>
      <c r="B19" s="15" t="s">
        <v>107</v>
      </c>
      <c r="C19" s="172" t="s">
        <v>108</v>
      </c>
      <c r="D19" s="173"/>
      <c r="E19" s="174"/>
      <c r="F19" s="15" t="s">
        <v>90</v>
      </c>
      <c r="G19" s="43"/>
      <c r="H19" s="44">
        <v>1250000</v>
      </c>
      <c r="I19" s="27">
        <f>'0916000339'!I18</f>
        <v>0</v>
      </c>
      <c r="J19" s="17">
        <f t="shared" si="0"/>
        <v>0</v>
      </c>
    </row>
    <row r="20" spans="1:10" ht="18" customHeight="1" x14ac:dyDescent="0.25">
      <c r="A20" s="13">
        <v>5</v>
      </c>
      <c r="B20" s="15" t="s">
        <v>109</v>
      </c>
      <c r="C20" s="172" t="s">
        <v>110</v>
      </c>
      <c r="D20" s="173"/>
      <c r="E20" s="174"/>
      <c r="F20" s="15" t="s">
        <v>90</v>
      </c>
      <c r="G20" s="43"/>
      <c r="H20" s="44">
        <v>850000</v>
      </c>
      <c r="I20" s="27">
        <f>'0916000339'!I19</f>
        <v>0</v>
      </c>
      <c r="J20" s="17">
        <f t="shared" si="0"/>
        <v>0</v>
      </c>
    </row>
    <row r="21" spans="1:10" ht="18" customHeight="1" x14ac:dyDescent="0.25">
      <c r="A21" s="13">
        <v>6</v>
      </c>
      <c r="B21" s="15" t="s">
        <v>111</v>
      </c>
      <c r="C21" s="172" t="s">
        <v>112</v>
      </c>
      <c r="D21" s="173"/>
      <c r="E21" s="174"/>
      <c r="F21" s="15" t="s">
        <v>90</v>
      </c>
      <c r="G21" s="43"/>
      <c r="H21" s="44">
        <v>850000</v>
      </c>
      <c r="I21" s="27">
        <f>'0916000339'!I20</f>
        <v>0</v>
      </c>
      <c r="J21" s="17">
        <f t="shared" si="0"/>
        <v>0</v>
      </c>
    </row>
    <row r="22" spans="1:10" ht="18" customHeight="1" x14ac:dyDescent="0.25">
      <c r="A22" s="13">
        <v>7</v>
      </c>
      <c r="B22" s="15" t="s">
        <v>115</v>
      </c>
      <c r="C22" s="172" t="s">
        <v>116</v>
      </c>
      <c r="D22" s="173"/>
      <c r="E22" s="174"/>
      <c r="F22" s="15" t="s">
        <v>90</v>
      </c>
      <c r="G22" s="43"/>
      <c r="H22" s="44">
        <v>1050000</v>
      </c>
      <c r="I22" s="27">
        <f>'0916000339'!I21</f>
        <v>0</v>
      </c>
      <c r="J22" s="17">
        <f t="shared" si="0"/>
        <v>0</v>
      </c>
    </row>
    <row r="23" spans="1:10" ht="18" customHeight="1" x14ac:dyDescent="0.25">
      <c r="A23" s="13">
        <v>8</v>
      </c>
      <c r="B23" s="15" t="s">
        <v>84</v>
      </c>
      <c r="C23" s="172" t="s">
        <v>88</v>
      </c>
      <c r="D23" s="173"/>
      <c r="E23" s="174"/>
      <c r="F23" s="15" t="s">
        <v>90</v>
      </c>
      <c r="G23" s="43"/>
      <c r="H23" s="44">
        <v>600000</v>
      </c>
      <c r="I23" s="27">
        <f>'0916000339'!I22</f>
        <v>0</v>
      </c>
      <c r="J23" s="17">
        <f t="shared" si="0"/>
        <v>0</v>
      </c>
    </row>
    <row r="24" spans="1:10" ht="18" customHeight="1" x14ac:dyDescent="0.25">
      <c r="A24" s="13">
        <v>9</v>
      </c>
      <c r="B24" s="15" t="s">
        <v>8</v>
      </c>
      <c r="C24" s="172" t="s">
        <v>89</v>
      </c>
      <c r="D24" s="175"/>
      <c r="E24" s="176"/>
      <c r="F24" s="15" t="s">
        <v>90</v>
      </c>
      <c r="G24" s="43"/>
      <c r="H24" s="44">
        <v>600000</v>
      </c>
      <c r="I24" s="27">
        <f>'0916000339'!I23</f>
        <v>0</v>
      </c>
      <c r="J24" s="17">
        <f t="shared" si="0"/>
        <v>0</v>
      </c>
    </row>
    <row r="25" spans="1:10" ht="18" customHeight="1" x14ac:dyDescent="0.25">
      <c r="A25" s="13">
        <v>10</v>
      </c>
      <c r="B25" s="15" t="s">
        <v>6</v>
      </c>
      <c r="C25" s="172" t="s">
        <v>114</v>
      </c>
      <c r="D25" s="175"/>
      <c r="E25" s="176"/>
      <c r="F25" s="15" t="s">
        <v>90</v>
      </c>
      <c r="G25" s="43"/>
      <c r="H25" s="45">
        <v>750000</v>
      </c>
      <c r="I25" s="27">
        <f>'0916000339'!I24</f>
        <v>0</v>
      </c>
      <c r="J25" s="17">
        <f t="shared" si="0"/>
        <v>0</v>
      </c>
    </row>
    <row r="26" spans="1:10" s="39" customFormat="1" ht="18" customHeight="1" x14ac:dyDescent="0.25">
      <c r="A26" s="13">
        <v>11</v>
      </c>
      <c r="B26" s="18" t="s">
        <v>7</v>
      </c>
      <c r="C26" s="172" t="s">
        <v>113</v>
      </c>
      <c r="D26" s="175"/>
      <c r="E26" s="176"/>
      <c r="F26" s="18" t="s">
        <v>90</v>
      </c>
      <c r="G26" s="46"/>
      <c r="H26" s="45">
        <v>750000</v>
      </c>
      <c r="I26" s="27">
        <f>'0916000339'!I25</f>
        <v>0</v>
      </c>
      <c r="J26" s="17">
        <f t="shared" si="0"/>
        <v>0</v>
      </c>
    </row>
    <row r="27" spans="1:10" ht="18" customHeight="1" x14ac:dyDescent="0.25">
      <c r="A27" s="7"/>
      <c r="B27" s="8"/>
      <c r="C27" s="177" t="s">
        <v>9</v>
      </c>
      <c r="D27" s="177"/>
      <c r="E27" s="177"/>
      <c r="F27" s="8"/>
      <c r="G27" s="10"/>
      <c r="H27" s="62"/>
      <c r="I27" s="62"/>
      <c r="J27" s="63"/>
    </row>
    <row r="28" spans="1:10" ht="18" customHeight="1" x14ac:dyDescent="0.25">
      <c r="A28" s="13">
        <v>12</v>
      </c>
      <c r="B28" s="13" t="s">
        <v>117</v>
      </c>
      <c r="C28" s="172" t="s">
        <v>118</v>
      </c>
      <c r="D28" s="175"/>
      <c r="E28" s="176"/>
      <c r="F28" s="13" t="s">
        <v>10</v>
      </c>
      <c r="G28" s="13">
        <v>800</v>
      </c>
      <c r="H28" s="14">
        <v>470000</v>
      </c>
      <c r="I28" s="27">
        <f>'0916000339'!I27</f>
        <v>0</v>
      </c>
      <c r="J28" s="17">
        <f t="shared" si="0"/>
        <v>0</v>
      </c>
    </row>
    <row r="29" spans="1:10" ht="18" customHeight="1" x14ac:dyDescent="0.25">
      <c r="A29" s="13">
        <v>13</v>
      </c>
      <c r="B29" s="15">
        <v>24</v>
      </c>
      <c r="C29" s="172" t="s">
        <v>11</v>
      </c>
      <c r="D29" s="175"/>
      <c r="E29" s="176"/>
      <c r="F29" s="15" t="s">
        <v>10</v>
      </c>
      <c r="G29" s="15">
        <v>800</v>
      </c>
      <c r="H29" s="16">
        <v>380000</v>
      </c>
      <c r="I29" s="27">
        <f>'0916000339'!I28</f>
        <v>0</v>
      </c>
      <c r="J29" s="17">
        <f t="shared" si="0"/>
        <v>0</v>
      </c>
    </row>
    <row r="30" spans="1:10" ht="18" customHeight="1" x14ac:dyDescent="0.25">
      <c r="A30" s="13">
        <v>14</v>
      </c>
      <c r="B30" s="15">
        <v>34</v>
      </c>
      <c r="C30" s="172" t="s">
        <v>12</v>
      </c>
      <c r="D30" s="175"/>
      <c r="E30" s="176"/>
      <c r="F30" s="15" t="s">
        <v>10</v>
      </c>
      <c r="G30" s="15">
        <v>800</v>
      </c>
      <c r="H30" s="16">
        <v>360000</v>
      </c>
      <c r="I30" s="27">
        <f>'0916000339'!I29</f>
        <v>0</v>
      </c>
      <c r="J30" s="17">
        <f t="shared" si="0"/>
        <v>0</v>
      </c>
    </row>
    <row r="31" spans="1:10" ht="18" customHeight="1" x14ac:dyDescent="0.25">
      <c r="A31" s="13">
        <v>15</v>
      </c>
      <c r="B31" s="15">
        <v>44</v>
      </c>
      <c r="C31" s="172" t="s">
        <v>13</v>
      </c>
      <c r="D31" s="175"/>
      <c r="E31" s="176"/>
      <c r="F31" s="15" t="s">
        <v>10</v>
      </c>
      <c r="G31" s="15">
        <v>800</v>
      </c>
      <c r="H31" s="16">
        <v>320000</v>
      </c>
      <c r="I31" s="27">
        <f>'0916000339'!I30</f>
        <v>0</v>
      </c>
      <c r="J31" s="17">
        <f t="shared" si="0"/>
        <v>0</v>
      </c>
    </row>
    <row r="32" spans="1:10" ht="18" customHeight="1" x14ac:dyDescent="0.25">
      <c r="A32" s="13">
        <v>16</v>
      </c>
      <c r="B32" s="18">
        <v>64</v>
      </c>
      <c r="C32" s="172" t="s">
        <v>14</v>
      </c>
      <c r="D32" s="175"/>
      <c r="E32" s="176"/>
      <c r="F32" s="18" t="s">
        <v>10</v>
      </c>
      <c r="G32" s="18">
        <v>800</v>
      </c>
      <c r="H32" s="19">
        <v>300000</v>
      </c>
      <c r="I32" s="27">
        <f>'0916000339'!I31</f>
        <v>0</v>
      </c>
      <c r="J32" s="17">
        <f t="shared" si="0"/>
        <v>0</v>
      </c>
    </row>
    <row r="33" spans="1:10" ht="18" customHeight="1" x14ac:dyDescent="0.25">
      <c r="A33" s="7"/>
      <c r="B33" s="8"/>
      <c r="C33" s="177" t="s">
        <v>15</v>
      </c>
      <c r="D33" s="177"/>
      <c r="E33" s="177"/>
      <c r="F33" s="8"/>
      <c r="G33" s="8"/>
      <c r="H33" s="62"/>
      <c r="I33" s="62"/>
      <c r="J33" s="63"/>
    </row>
    <row r="34" spans="1:10" ht="18" customHeight="1" x14ac:dyDescent="0.25">
      <c r="A34" s="13">
        <v>17</v>
      </c>
      <c r="B34" s="13" t="s">
        <v>119</v>
      </c>
      <c r="C34" s="172" t="s">
        <v>120</v>
      </c>
      <c r="D34" s="175"/>
      <c r="E34" s="176"/>
      <c r="F34" s="13" t="s">
        <v>10</v>
      </c>
      <c r="G34" s="13">
        <v>250</v>
      </c>
      <c r="H34" s="47">
        <v>160000</v>
      </c>
      <c r="I34" s="27">
        <f>'0916000339'!I33</f>
        <v>0</v>
      </c>
      <c r="J34" s="17">
        <f t="shared" si="0"/>
        <v>0</v>
      </c>
    </row>
    <row r="35" spans="1:10" ht="18" customHeight="1" x14ac:dyDescent="0.25">
      <c r="A35" s="13">
        <v>18</v>
      </c>
      <c r="B35" s="15">
        <v>2</v>
      </c>
      <c r="C35" s="172" t="s">
        <v>16</v>
      </c>
      <c r="D35" s="175"/>
      <c r="E35" s="176"/>
      <c r="F35" s="15" t="s">
        <v>10</v>
      </c>
      <c r="G35" s="15">
        <v>250</v>
      </c>
      <c r="H35" s="48">
        <v>120000</v>
      </c>
      <c r="I35" s="27">
        <f>'0916000339'!I34</f>
        <v>0</v>
      </c>
      <c r="J35" s="17">
        <f t="shared" si="0"/>
        <v>0</v>
      </c>
    </row>
    <row r="36" spans="1:10" ht="18" customHeight="1" x14ac:dyDescent="0.25">
      <c r="A36" s="13">
        <v>19</v>
      </c>
      <c r="B36" s="15">
        <v>3</v>
      </c>
      <c r="C36" s="172" t="s">
        <v>17</v>
      </c>
      <c r="D36" s="175"/>
      <c r="E36" s="176"/>
      <c r="F36" s="15" t="s">
        <v>10</v>
      </c>
      <c r="G36" s="15">
        <v>250</v>
      </c>
      <c r="H36" s="48">
        <v>120000</v>
      </c>
      <c r="I36" s="27">
        <f>'0916000339'!I35</f>
        <v>0</v>
      </c>
      <c r="J36" s="17">
        <f t="shared" si="0"/>
        <v>0</v>
      </c>
    </row>
    <row r="37" spans="1:10" ht="18" customHeight="1" x14ac:dyDescent="0.25">
      <c r="A37" s="13">
        <v>20</v>
      </c>
      <c r="B37" s="15">
        <v>4</v>
      </c>
      <c r="C37" s="172" t="s">
        <v>18</v>
      </c>
      <c r="D37" s="175"/>
      <c r="E37" s="176"/>
      <c r="F37" s="15" t="s">
        <v>10</v>
      </c>
      <c r="G37" s="15">
        <v>250</v>
      </c>
      <c r="H37" s="48">
        <v>110000</v>
      </c>
      <c r="I37" s="27">
        <f>'0916000339'!I36</f>
        <v>0</v>
      </c>
      <c r="J37" s="17">
        <f t="shared" si="0"/>
        <v>0</v>
      </c>
    </row>
    <row r="38" spans="1:10" ht="18" customHeight="1" x14ac:dyDescent="0.25">
      <c r="A38" s="13">
        <v>21</v>
      </c>
      <c r="B38" s="15">
        <v>5</v>
      </c>
      <c r="C38" s="172" t="s">
        <v>21</v>
      </c>
      <c r="D38" s="175"/>
      <c r="E38" s="176"/>
      <c r="F38" s="15" t="s">
        <v>10</v>
      </c>
      <c r="G38" s="15">
        <v>250</v>
      </c>
      <c r="H38" s="48">
        <v>93000</v>
      </c>
      <c r="I38" s="27">
        <f>'0916000339'!I37</f>
        <v>0</v>
      </c>
      <c r="J38" s="17">
        <f t="shared" si="0"/>
        <v>0</v>
      </c>
    </row>
    <row r="39" spans="1:10" ht="18" customHeight="1" x14ac:dyDescent="0.25">
      <c r="A39" s="13">
        <v>22</v>
      </c>
      <c r="B39" s="15">
        <v>6</v>
      </c>
      <c r="C39" s="172" t="s">
        <v>26</v>
      </c>
      <c r="D39" s="175"/>
      <c r="E39" s="176"/>
      <c r="F39" s="15" t="s">
        <v>10</v>
      </c>
      <c r="G39" s="15">
        <v>250</v>
      </c>
      <c r="H39" s="48">
        <v>93000</v>
      </c>
      <c r="I39" s="27">
        <f>'0916000339'!I38</f>
        <v>0</v>
      </c>
      <c r="J39" s="17">
        <f t="shared" si="0"/>
        <v>0</v>
      </c>
    </row>
    <row r="40" spans="1:10" ht="18" customHeight="1" x14ac:dyDescent="0.25">
      <c r="A40" s="13">
        <v>23</v>
      </c>
      <c r="B40" s="15" t="s">
        <v>19</v>
      </c>
      <c r="C40" s="172" t="s">
        <v>20</v>
      </c>
      <c r="D40" s="175"/>
      <c r="E40" s="176"/>
      <c r="F40" s="15" t="s">
        <v>10</v>
      </c>
      <c r="G40" s="15">
        <v>250</v>
      </c>
      <c r="H40" s="48">
        <v>100000</v>
      </c>
      <c r="I40" s="27">
        <f>'0916000339'!I39</f>
        <v>0</v>
      </c>
      <c r="J40" s="17">
        <f t="shared" si="0"/>
        <v>0</v>
      </c>
    </row>
    <row r="41" spans="1:10" ht="18" customHeight="1" x14ac:dyDescent="0.25">
      <c r="A41" s="13">
        <v>24</v>
      </c>
      <c r="B41" s="15" t="s">
        <v>22</v>
      </c>
      <c r="C41" s="172" t="s">
        <v>23</v>
      </c>
      <c r="D41" s="175"/>
      <c r="E41" s="176"/>
      <c r="F41" s="15" t="s">
        <v>10</v>
      </c>
      <c r="G41" s="15">
        <v>250</v>
      </c>
      <c r="H41" s="48">
        <v>93000</v>
      </c>
      <c r="I41" s="27">
        <f>'0916000339'!I40</f>
        <v>0</v>
      </c>
      <c r="J41" s="17">
        <f t="shared" si="0"/>
        <v>0</v>
      </c>
    </row>
    <row r="42" spans="1:10" ht="18" customHeight="1" x14ac:dyDescent="0.25">
      <c r="A42" s="13">
        <v>25</v>
      </c>
      <c r="B42" s="15" t="s">
        <v>24</v>
      </c>
      <c r="C42" s="172" t="s">
        <v>25</v>
      </c>
      <c r="D42" s="175"/>
      <c r="E42" s="176"/>
      <c r="F42" s="15" t="s">
        <v>10</v>
      </c>
      <c r="G42" s="15">
        <v>250</v>
      </c>
      <c r="H42" s="48">
        <v>93000</v>
      </c>
      <c r="I42" s="27">
        <f>'0916000339'!I41</f>
        <v>0</v>
      </c>
      <c r="J42" s="17">
        <f t="shared" si="0"/>
        <v>0</v>
      </c>
    </row>
    <row r="43" spans="1:10" ht="18" customHeight="1" x14ac:dyDescent="0.25">
      <c r="A43" s="13">
        <v>26</v>
      </c>
      <c r="B43" s="18" t="s">
        <v>150</v>
      </c>
      <c r="C43" s="172" t="s">
        <v>151</v>
      </c>
      <c r="D43" s="173"/>
      <c r="E43" s="174"/>
      <c r="F43" s="18" t="s">
        <v>10</v>
      </c>
      <c r="G43" s="18">
        <v>250</v>
      </c>
      <c r="H43" s="48">
        <v>100000</v>
      </c>
      <c r="I43" s="27">
        <f>'0916000339'!I43</f>
        <v>0</v>
      </c>
      <c r="J43" s="17">
        <f t="shared" si="0"/>
        <v>0</v>
      </c>
    </row>
    <row r="44" spans="1:10" ht="18" customHeight="1" x14ac:dyDescent="0.25">
      <c r="A44" s="13">
        <v>27</v>
      </c>
      <c r="B44" s="15">
        <v>7</v>
      </c>
      <c r="C44" s="172" t="s">
        <v>27</v>
      </c>
      <c r="D44" s="175"/>
      <c r="E44" s="176"/>
      <c r="F44" s="15" t="s">
        <v>10</v>
      </c>
      <c r="G44" s="15">
        <v>250</v>
      </c>
      <c r="H44" s="48">
        <v>93000</v>
      </c>
      <c r="I44" s="27">
        <f>'0916000339'!I44</f>
        <v>0</v>
      </c>
      <c r="J44" s="17">
        <f t="shared" si="0"/>
        <v>0</v>
      </c>
    </row>
    <row r="45" spans="1:10" ht="18" customHeight="1" x14ac:dyDescent="0.25">
      <c r="A45" s="7"/>
      <c r="B45" s="8"/>
      <c r="C45" s="177" t="s">
        <v>30</v>
      </c>
      <c r="D45" s="177"/>
      <c r="E45" s="177"/>
      <c r="F45" s="8"/>
      <c r="G45" s="8"/>
      <c r="H45" s="64"/>
      <c r="I45" s="64"/>
      <c r="J45" s="65"/>
    </row>
    <row r="46" spans="1:10" ht="18" customHeight="1" x14ac:dyDescent="0.25">
      <c r="A46" s="13">
        <v>28</v>
      </c>
      <c r="B46" s="13" t="s">
        <v>121</v>
      </c>
      <c r="C46" s="172" t="s">
        <v>122</v>
      </c>
      <c r="D46" s="175"/>
      <c r="E46" s="176"/>
      <c r="F46" s="13" t="s">
        <v>10</v>
      </c>
      <c r="G46" s="13">
        <v>210</v>
      </c>
      <c r="H46" s="14">
        <v>135000</v>
      </c>
      <c r="I46" s="27">
        <f>'0916000339'!I45</f>
        <v>0</v>
      </c>
      <c r="J46" s="17">
        <f t="shared" si="0"/>
        <v>0</v>
      </c>
    </row>
    <row r="47" spans="1:10" ht="18" customHeight="1" x14ac:dyDescent="0.25">
      <c r="A47" s="13">
        <v>29</v>
      </c>
      <c r="B47" s="15">
        <v>22</v>
      </c>
      <c r="C47" s="172" t="s">
        <v>31</v>
      </c>
      <c r="D47" s="175"/>
      <c r="E47" s="176"/>
      <c r="F47" s="15" t="s">
        <v>10</v>
      </c>
      <c r="G47" s="15">
        <v>210</v>
      </c>
      <c r="H47" s="16">
        <v>115000</v>
      </c>
      <c r="I47" s="27">
        <f>'0916000339'!I46</f>
        <v>0</v>
      </c>
      <c r="J47" s="17">
        <f t="shared" si="0"/>
        <v>0</v>
      </c>
    </row>
    <row r="48" spans="1:10" ht="18" customHeight="1" x14ac:dyDescent="0.25">
      <c r="A48" s="13">
        <v>30</v>
      </c>
      <c r="B48" s="15">
        <v>32</v>
      </c>
      <c r="C48" s="172" t="s">
        <v>32</v>
      </c>
      <c r="D48" s="175"/>
      <c r="E48" s="176"/>
      <c r="F48" s="15" t="s">
        <v>10</v>
      </c>
      <c r="G48" s="15">
        <v>210</v>
      </c>
      <c r="H48" s="16">
        <v>100000</v>
      </c>
      <c r="I48" s="27">
        <f>'0916000339'!I47</f>
        <v>0</v>
      </c>
      <c r="J48" s="17">
        <f t="shared" si="0"/>
        <v>0</v>
      </c>
    </row>
    <row r="49" spans="1:10" ht="18" customHeight="1" x14ac:dyDescent="0.25">
      <c r="A49" s="13">
        <v>31</v>
      </c>
      <c r="B49" s="15">
        <v>42</v>
      </c>
      <c r="C49" s="172" t="s">
        <v>33</v>
      </c>
      <c r="D49" s="175"/>
      <c r="E49" s="176"/>
      <c r="F49" s="15" t="s">
        <v>10</v>
      </c>
      <c r="G49" s="15">
        <v>210</v>
      </c>
      <c r="H49" s="16">
        <v>100000</v>
      </c>
      <c r="I49" s="27">
        <f>'0916000339'!I48</f>
        <v>0</v>
      </c>
      <c r="J49" s="17">
        <f t="shared" si="0"/>
        <v>0</v>
      </c>
    </row>
    <row r="50" spans="1:10" ht="18" customHeight="1" x14ac:dyDescent="0.25">
      <c r="A50" s="13">
        <v>32</v>
      </c>
      <c r="B50" s="15">
        <v>52</v>
      </c>
      <c r="C50" s="172" t="s">
        <v>36</v>
      </c>
      <c r="D50" s="175"/>
      <c r="E50" s="176"/>
      <c r="F50" s="15" t="s">
        <v>10</v>
      </c>
      <c r="G50" s="15">
        <v>210</v>
      </c>
      <c r="H50" s="16">
        <v>85000</v>
      </c>
      <c r="I50" s="27">
        <f>'0916000339'!I49</f>
        <v>0</v>
      </c>
      <c r="J50" s="17">
        <f t="shared" si="0"/>
        <v>0</v>
      </c>
    </row>
    <row r="51" spans="1:10" ht="18" customHeight="1" x14ac:dyDescent="0.25">
      <c r="A51" s="13">
        <v>33</v>
      </c>
      <c r="B51" s="15">
        <v>62</v>
      </c>
      <c r="C51" s="172" t="s">
        <v>41</v>
      </c>
      <c r="D51" s="175"/>
      <c r="E51" s="176"/>
      <c r="F51" s="15" t="s">
        <v>10</v>
      </c>
      <c r="G51" s="15">
        <v>210</v>
      </c>
      <c r="H51" s="16">
        <v>80000</v>
      </c>
      <c r="I51" s="27">
        <f>'0916000339'!I50</f>
        <v>0</v>
      </c>
      <c r="J51" s="17">
        <f t="shared" si="0"/>
        <v>0</v>
      </c>
    </row>
    <row r="52" spans="1:10" ht="18" customHeight="1" x14ac:dyDescent="0.25">
      <c r="A52" s="13">
        <v>34</v>
      </c>
      <c r="B52" s="15" t="s">
        <v>34</v>
      </c>
      <c r="C52" s="172" t="s">
        <v>35</v>
      </c>
      <c r="D52" s="175"/>
      <c r="E52" s="176"/>
      <c r="F52" s="15" t="s">
        <v>10</v>
      </c>
      <c r="G52" s="15">
        <v>210</v>
      </c>
      <c r="H52" s="16">
        <v>88000</v>
      </c>
      <c r="I52" s="27">
        <f>'0916000339'!I51</f>
        <v>0</v>
      </c>
      <c r="J52" s="17">
        <f t="shared" si="0"/>
        <v>0</v>
      </c>
    </row>
    <row r="53" spans="1:10" ht="18" customHeight="1" x14ac:dyDescent="0.25">
      <c r="A53" s="13">
        <v>35</v>
      </c>
      <c r="B53" s="15" t="s">
        <v>39</v>
      </c>
      <c r="C53" s="172" t="s">
        <v>40</v>
      </c>
      <c r="D53" s="175"/>
      <c r="E53" s="176"/>
      <c r="F53" s="15" t="s">
        <v>10</v>
      </c>
      <c r="G53" s="15">
        <v>210</v>
      </c>
      <c r="H53" s="16">
        <v>85000</v>
      </c>
      <c r="I53" s="27">
        <f>'0916000339'!I52</f>
        <v>0</v>
      </c>
      <c r="J53" s="17">
        <f t="shared" si="0"/>
        <v>0</v>
      </c>
    </row>
    <row r="54" spans="1:10" ht="18" customHeight="1" x14ac:dyDescent="0.25">
      <c r="A54" s="13">
        <v>36</v>
      </c>
      <c r="B54" s="15" t="s">
        <v>37</v>
      </c>
      <c r="C54" s="172" t="s">
        <v>38</v>
      </c>
      <c r="D54" s="175"/>
      <c r="E54" s="176"/>
      <c r="F54" s="15" t="s">
        <v>10</v>
      </c>
      <c r="G54" s="15">
        <v>210</v>
      </c>
      <c r="H54" s="16">
        <v>85000</v>
      </c>
      <c r="I54" s="27">
        <f>'0916000339'!I53</f>
        <v>0</v>
      </c>
      <c r="J54" s="17">
        <f t="shared" si="0"/>
        <v>0</v>
      </c>
    </row>
    <row r="55" spans="1:10" ht="18" customHeight="1" x14ac:dyDescent="0.25">
      <c r="A55" s="13">
        <v>37</v>
      </c>
      <c r="B55" s="18" t="s">
        <v>43</v>
      </c>
      <c r="C55" s="172" t="s">
        <v>44</v>
      </c>
      <c r="D55" s="175"/>
      <c r="E55" s="176"/>
      <c r="F55" s="18" t="s">
        <v>10</v>
      </c>
      <c r="G55" s="18">
        <v>210</v>
      </c>
      <c r="H55" s="19">
        <v>80000</v>
      </c>
      <c r="I55" s="27">
        <f>'0916000339'!I54</f>
        <v>0</v>
      </c>
      <c r="J55" s="17">
        <f t="shared" si="0"/>
        <v>0</v>
      </c>
    </row>
    <row r="56" spans="1:10" ht="18" customHeight="1" x14ac:dyDescent="0.25">
      <c r="A56" s="13">
        <v>38</v>
      </c>
      <c r="B56" s="15">
        <v>72</v>
      </c>
      <c r="C56" s="172" t="s">
        <v>42</v>
      </c>
      <c r="D56" s="175"/>
      <c r="E56" s="176"/>
      <c r="F56" s="15" t="s">
        <v>10</v>
      </c>
      <c r="G56" s="15">
        <v>210</v>
      </c>
      <c r="H56" s="19">
        <v>80000</v>
      </c>
      <c r="I56" s="27">
        <f>'0916000339'!I55</f>
        <v>0</v>
      </c>
      <c r="J56" s="17">
        <f t="shared" si="0"/>
        <v>0</v>
      </c>
    </row>
    <row r="57" spans="1:10" ht="18" customHeight="1" x14ac:dyDescent="0.25">
      <c r="A57" s="7"/>
      <c r="B57" s="8"/>
      <c r="C57" s="177" t="s">
        <v>45</v>
      </c>
      <c r="D57" s="177"/>
      <c r="E57" s="177"/>
      <c r="F57" s="8"/>
      <c r="G57" s="9"/>
      <c r="H57" s="9"/>
      <c r="I57" s="9"/>
      <c r="J57" s="66"/>
    </row>
    <row r="58" spans="1:10" ht="18" customHeight="1" x14ac:dyDescent="0.25">
      <c r="A58" s="13">
        <v>39</v>
      </c>
      <c r="B58" s="13">
        <v>21</v>
      </c>
      <c r="C58" s="172" t="s">
        <v>46</v>
      </c>
      <c r="D58" s="175"/>
      <c r="E58" s="176"/>
      <c r="F58" s="13" t="s">
        <v>10</v>
      </c>
      <c r="G58" s="13">
        <v>150</v>
      </c>
      <c r="H58" s="14">
        <v>67000</v>
      </c>
      <c r="I58" s="27">
        <f>'0916000339'!I57</f>
        <v>0</v>
      </c>
      <c r="J58" s="17">
        <f t="shared" si="0"/>
        <v>0</v>
      </c>
    </row>
    <row r="59" spans="1:10" ht="18" customHeight="1" x14ac:dyDescent="0.25">
      <c r="A59" s="13">
        <v>40</v>
      </c>
      <c r="B59" s="15">
        <v>31</v>
      </c>
      <c r="C59" s="172" t="s">
        <v>47</v>
      </c>
      <c r="D59" s="175"/>
      <c r="E59" s="176"/>
      <c r="F59" s="15" t="s">
        <v>10</v>
      </c>
      <c r="G59" s="15">
        <v>150</v>
      </c>
      <c r="H59" s="16">
        <v>67000</v>
      </c>
      <c r="I59" s="27">
        <f>'0916000339'!I58</f>
        <v>0</v>
      </c>
      <c r="J59" s="17">
        <f t="shared" si="0"/>
        <v>0</v>
      </c>
    </row>
    <row r="60" spans="1:10" ht="18" customHeight="1" x14ac:dyDescent="0.25">
      <c r="A60" s="13">
        <v>41</v>
      </c>
      <c r="B60" s="15">
        <v>41</v>
      </c>
      <c r="C60" s="172" t="s">
        <v>50</v>
      </c>
      <c r="D60" s="175"/>
      <c r="E60" s="176"/>
      <c r="F60" s="15" t="s">
        <v>10</v>
      </c>
      <c r="G60" s="15">
        <v>150</v>
      </c>
      <c r="H60" s="16">
        <v>62000</v>
      </c>
      <c r="I60" s="27">
        <f>'0916000339'!I59</f>
        <v>0</v>
      </c>
      <c r="J60" s="17">
        <f t="shared" si="0"/>
        <v>0</v>
      </c>
    </row>
    <row r="61" spans="1:10" ht="18" customHeight="1" x14ac:dyDescent="0.25">
      <c r="A61" s="13">
        <v>42</v>
      </c>
      <c r="B61" s="15" t="s">
        <v>48</v>
      </c>
      <c r="C61" s="172" t="s">
        <v>49</v>
      </c>
      <c r="D61" s="175"/>
      <c r="E61" s="176"/>
      <c r="F61" s="15" t="s">
        <v>10</v>
      </c>
      <c r="G61" s="15">
        <v>150</v>
      </c>
      <c r="H61" s="16">
        <v>67000</v>
      </c>
      <c r="I61" s="27">
        <f>'0916000339'!I60</f>
        <v>0</v>
      </c>
      <c r="J61" s="17">
        <f t="shared" si="0"/>
        <v>0</v>
      </c>
    </row>
    <row r="62" spans="1:10" ht="18" customHeight="1" x14ac:dyDescent="0.25">
      <c r="A62" s="13">
        <v>43</v>
      </c>
      <c r="B62" s="15">
        <v>40</v>
      </c>
      <c r="C62" s="172" t="s">
        <v>97</v>
      </c>
      <c r="D62" s="175"/>
      <c r="E62" s="176"/>
      <c r="F62" s="15" t="s">
        <v>10</v>
      </c>
      <c r="G62" s="15">
        <v>150</v>
      </c>
      <c r="H62" s="16">
        <v>55000</v>
      </c>
      <c r="I62" s="27">
        <f>'0916000339'!I61</f>
        <v>0</v>
      </c>
      <c r="J62" s="17">
        <f t="shared" si="0"/>
        <v>0</v>
      </c>
    </row>
    <row r="63" spans="1:10" ht="18" customHeight="1" x14ac:dyDescent="0.25">
      <c r="A63" s="13">
        <v>44</v>
      </c>
      <c r="B63" s="15">
        <v>51</v>
      </c>
      <c r="C63" s="172" t="s">
        <v>53</v>
      </c>
      <c r="D63" s="175"/>
      <c r="E63" s="176"/>
      <c r="F63" s="15" t="s">
        <v>10</v>
      </c>
      <c r="G63" s="15">
        <v>150</v>
      </c>
      <c r="H63" s="16">
        <v>53000</v>
      </c>
      <c r="I63" s="27">
        <f>'0916000339'!I62</f>
        <v>0</v>
      </c>
      <c r="J63" s="17">
        <f t="shared" si="0"/>
        <v>0</v>
      </c>
    </row>
    <row r="64" spans="1:10" ht="18" customHeight="1" x14ac:dyDescent="0.25">
      <c r="A64" s="13">
        <v>45</v>
      </c>
      <c r="B64" s="15">
        <v>61</v>
      </c>
      <c r="C64" s="172" t="s">
        <v>58</v>
      </c>
      <c r="D64" s="175"/>
      <c r="E64" s="176"/>
      <c r="F64" s="15" t="s">
        <v>10</v>
      </c>
      <c r="G64" s="15">
        <v>150</v>
      </c>
      <c r="H64" s="16">
        <v>53000</v>
      </c>
      <c r="I64" s="27">
        <f>'0916000339'!I63</f>
        <v>0</v>
      </c>
      <c r="J64" s="17">
        <f t="shared" si="0"/>
        <v>0</v>
      </c>
    </row>
    <row r="65" spans="1:10" ht="18" customHeight="1" x14ac:dyDescent="0.25">
      <c r="A65" s="13">
        <v>46</v>
      </c>
      <c r="B65" s="15" t="s">
        <v>51</v>
      </c>
      <c r="C65" s="172" t="s">
        <v>52</v>
      </c>
      <c r="D65" s="175"/>
      <c r="E65" s="176"/>
      <c r="F65" s="15" t="s">
        <v>10</v>
      </c>
      <c r="G65" s="15">
        <v>150</v>
      </c>
      <c r="H65" s="16">
        <v>55000</v>
      </c>
      <c r="I65" s="27">
        <f>'0916000339'!I64</f>
        <v>0</v>
      </c>
      <c r="J65" s="17">
        <f t="shared" si="0"/>
        <v>0</v>
      </c>
    </row>
    <row r="66" spans="1:10" ht="18" customHeight="1" x14ac:dyDescent="0.25">
      <c r="A66" s="13">
        <v>47</v>
      </c>
      <c r="B66" s="15" t="s">
        <v>56</v>
      </c>
      <c r="C66" s="172" t="s">
        <v>57</v>
      </c>
      <c r="D66" s="175"/>
      <c r="E66" s="176"/>
      <c r="F66" s="15" t="s">
        <v>10</v>
      </c>
      <c r="G66" s="15">
        <v>150</v>
      </c>
      <c r="H66" s="16">
        <v>53000</v>
      </c>
      <c r="I66" s="27">
        <f>'0916000339'!I65</f>
        <v>0</v>
      </c>
      <c r="J66" s="17">
        <f t="shared" si="0"/>
        <v>0</v>
      </c>
    </row>
    <row r="67" spans="1:10" ht="18" customHeight="1" x14ac:dyDescent="0.25">
      <c r="A67" s="13">
        <v>48</v>
      </c>
      <c r="B67" s="15" t="s">
        <v>54</v>
      </c>
      <c r="C67" s="172" t="s">
        <v>55</v>
      </c>
      <c r="D67" s="175"/>
      <c r="E67" s="176"/>
      <c r="F67" s="15" t="s">
        <v>10</v>
      </c>
      <c r="G67" s="15">
        <v>150</v>
      </c>
      <c r="H67" s="16">
        <v>53000</v>
      </c>
      <c r="I67" s="27">
        <f>'0916000339'!I66</f>
        <v>0</v>
      </c>
      <c r="J67" s="17">
        <f t="shared" si="0"/>
        <v>0</v>
      </c>
    </row>
    <row r="68" spans="1:10" ht="18" customHeight="1" x14ac:dyDescent="0.25">
      <c r="A68" s="13">
        <v>49</v>
      </c>
      <c r="B68" s="15" t="s">
        <v>60</v>
      </c>
      <c r="C68" s="172" t="s">
        <v>61</v>
      </c>
      <c r="D68" s="175"/>
      <c r="E68" s="176"/>
      <c r="F68" s="15" t="s">
        <v>10</v>
      </c>
      <c r="G68" s="15">
        <v>150</v>
      </c>
      <c r="H68" s="16">
        <v>53000</v>
      </c>
      <c r="I68" s="27">
        <f>'0916000339'!I67</f>
        <v>0</v>
      </c>
      <c r="J68" s="17">
        <f t="shared" si="0"/>
        <v>0</v>
      </c>
    </row>
    <row r="69" spans="1:10" ht="18" customHeight="1" x14ac:dyDescent="0.25">
      <c r="A69" s="13">
        <v>50</v>
      </c>
      <c r="B69" s="15">
        <v>71</v>
      </c>
      <c r="C69" s="172" t="s">
        <v>59</v>
      </c>
      <c r="D69" s="175"/>
      <c r="E69" s="176"/>
      <c r="F69" s="15" t="s">
        <v>10</v>
      </c>
      <c r="G69" s="15">
        <v>150</v>
      </c>
      <c r="H69" s="16">
        <v>53000</v>
      </c>
      <c r="I69" s="27">
        <f>'0916000339'!I68</f>
        <v>0</v>
      </c>
      <c r="J69" s="17">
        <f t="shared" si="0"/>
        <v>0</v>
      </c>
    </row>
    <row r="70" spans="1:10" ht="18" customHeight="1" x14ac:dyDescent="0.25">
      <c r="A70" s="13">
        <v>51</v>
      </c>
      <c r="B70" s="18">
        <v>60</v>
      </c>
      <c r="C70" s="172" t="s">
        <v>98</v>
      </c>
      <c r="D70" s="175"/>
      <c r="E70" s="176"/>
      <c r="F70" s="18" t="s">
        <v>10</v>
      </c>
      <c r="G70" s="18">
        <v>150</v>
      </c>
      <c r="H70" s="19">
        <v>48000</v>
      </c>
      <c r="I70" s="27">
        <f>'0916000339'!I69</f>
        <v>0</v>
      </c>
      <c r="J70" s="17">
        <f t="shared" si="0"/>
        <v>0</v>
      </c>
    </row>
    <row r="71" spans="1:10" ht="18" customHeight="1" x14ac:dyDescent="0.25">
      <c r="A71" s="13">
        <v>52</v>
      </c>
      <c r="B71" s="15" t="s">
        <v>91</v>
      </c>
      <c r="C71" s="172" t="s">
        <v>123</v>
      </c>
      <c r="D71" s="175"/>
      <c r="E71" s="176"/>
      <c r="F71" s="15" t="s">
        <v>10</v>
      </c>
      <c r="G71" s="15">
        <v>150</v>
      </c>
      <c r="H71" s="16">
        <v>53000</v>
      </c>
      <c r="I71" s="27">
        <f>'0916000339'!I70</f>
        <v>0</v>
      </c>
      <c r="J71" s="17">
        <f t="shared" si="0"/>
        <v>0</v>
      </c>
    </row>
    <row r="72" spans="1:10" ht="18" customHeight="1" x14ac:dyDescent="0.25">
      <c r="A72" s="13">
        <v>53</v>
      </c>
      <c r="B72" s="83" t="s">
        <v>169</v>
      </c>
      <c r="C72" s="172" t="s">
        <v>152</v>
      </c>
      <c r="D72" s="173"/>
      <c r="E72" s="174"/>
      <c r="F72" s="15" t="s">
        <v>10</v>
      </c>
      <c r="G72" s="15">
        <v>150</v>
      </c>
      <c r="H72" s="16">
        <v>58000</v>
      </c>
      <c r="I72" s="27">
        <f>'0916000339'!I71</f>
        <v>0</v>
      </c>
      <c r="J72" s="17">
        <f t="shared" si="0"/>
        <v>0</v>
      </c>
    </row>
    <row r="73" spans="1:10" ht="18" customHeight="1" x14ac:dyDescent="0.25">
      <c r="A73" s="7"/>
      <c r="B73" s="8"/>
      <c r="C73" s="177" t="s">
        <v>62</v>
      </c>
      <c r="D73" s="177"/>
      <c r="E73" s="177"/>
      <c r="F73" s="8"/>
      <c r="G73" s="8"/>
      <c r="H73" s="62"/>
      <c r="I73" s="62"/>
      <c r="J73" s="63"/>
    </row>
    <row r="74" spans="1:10" ht="18" customHeight="1" x14ac:dyDescent="0.25">
      <c r="A74" s="15">
        <v>54</v>
      </c>
      <c r="B74" s="80">
        <v>81</v>
      </c>
      <c r="C74" s="144" t="s">
        <v>127</v>
      </c>
      <c r="D74" s="145"/>
      <c r="E74" s="146"/>
      <c r="F74" s="80" t="s">
        <v>10</v>
      </c>
      <c r="G74" s="80">
        <v>250</v>
      </c>
      <c r="H74" s="89">
        <v>76000</v>
      </c>
      <c r="I74" s="27">
        <f>'0916000339'!I73</f>
        <v>0</v>
      </c>
      <c r="J74" s="17">
        <f t="shared" si="0"/>
        <v>0</v>
      </c>
    </row>
    <row r="75" spans="1:10" ht="18" customHeight="1" x14ac:dyDescent="0.25">
      <c r="A75" s="15">
        <v>55</v>
      </c>
      <c r="B75" s="83">
        <v>82</v>
      </c>
      <c r="C75" s="144" t="s">
        <v>124</v>
      </c>
      <c r="D75" s="145"/>
      <c r="E75" s="146"/>
      <c r="F75" s="83" t="s">
        <v>10</v>
      </c>
      <c r="G75" s="83">
        <v>250</v>
      </c>
      <c r="H75" s="90">
        <v>71000</v>
      </c>
      <c r="I75" s="27">
        <f>'0916000339'!I74</f>
        <v>0</v>
      </c>
      <c r="J75" s="17">
        <f t="shared" si="0"/>
        <v>0</v>
      </c>
    </row>
    <row r="76" spans="1:10" ht="18" customHeight="1" x14ac:dyDescent="0.25">
      <c r="A76" s="15">
        <v>56</v>
      </c>
      <c r="B76" s="83">
        <v>83</v>
      </c>
      <c r="C76" s="144" t="s">
        <v>126</v>
      </c>
      <c r="D76" s="145"/>
      <c r="E76" s="146"/>
      <c r="F76" s="83" t="s">
        <v>10</v>
      </c>
      <c r="G76" s="83">
        <v>250</v>
      </c>
      <c r="H76" s="90">
        <v>71000</v>
      </c>
      <c r="I76" s="27">
        <f>'0916000339'!I75</f>
        <v>0</v>
      </c>
      <c r="J76" s="17">
        <f t="shared" si="0"/>
        <v>0</v>
      </c>
    </row>
    <row r="77" spans="1:10" ht="18" customHeight="1" x14ac:dyDescent="0.25">
      <c r="A77" s="15">
        <v>57</v>
      </c>
      <c r="B77" s="83">
        <v>84</v>
      </c>
      <c r="C77" s="144" t="s">
        <v>125</v>
      </c>
      <c r="D77" s="145"/>
      <c r="E77" s="146"/>
      <c r="F77" s="83" t="s">
        <v>10</v>
      </c>
      <c r="G77" s="83">
        <v>250</v>
      </c>
      <c r="H77" s="90">
        <v>71000</v>
      </c>
      <c r="I77" s="27">
        <f>'0916000339'!I76</f>
        <v>0</v>
      </c>
      <c r="J77" s="17">
        <f t="shared" si="0"/>
        <v>0</v>
      </c>
    </row>
    <row r="78" spans="1:10" ht="18" customHeight="1" x14ac:dyDescent="0.25">
      <c r="A78" s="15">
        <v>58</v>
      </c>
      <c r="B78" s="83">
        <v>85</v>
      </c>
      <c r="C78" s="144" t="s">
        <v>63</v>
      </c>
      <c r="D78" s="145"/>
      <c r="E78" s="146"/>
      <c r="F78" s="83" t="s">
        <v>10</v>
      </c>
      <c r="G78" s="83">
        <v>250</v>
      </c>
      <c r="H78" s="90">
        <v>61000</v>
      </c>
      <c r="I78" s="27">
        <f>'0916000339'!I77</f>
        <v>0</v>
      </c>
      <c r="J78" s="17">
        <f t="shared" si="0"/>
        <v>0</v>
      </c>
    </row>
    <row r="79" spans="1:10" ht="18" customHeight="1" x14ac:dyDescent="0.25">
      <c r="A79" s="15">
        <v>59</v>
      </c>
      <c r="B79" s="87">
        <v>86</v>
      </c>
      <c r="C79" s="144" t="s">
        <v>65</v>
      </c>
      <c r="D79" s="145"/>
      <c r="E79" s="146"/>
      <c r="F79" s="87" t="s">
        <v>10</v>
      </c>
      <c r="G79" s="87">
        <v>250</v>
      </c>
      <c r="H79" s="90">
        <v>61000</v>
      </c>
      <c r="I79" s="27">
        <f>'0916000339'!I78</f>
        <v>0</v>
      </c>
      <c r="J79" s="17">
        <f t="shared" ref="J79:J95" si="1">H79*I79</f>
        <v>0</v>
      </c>
    </row>
    <row r="80" spans="1:10" ht="18" customHeight="1" x14ac:dyDescent="0.25">
      <c r="A80" s="15">
        <v>60</v>
      </c>
      <c r="B80" s="94">
        <v>89</v>
      </c>
      <c r="C80" s="144" t="s">
        <v>64</v>
      </c>
      <c r="D80" s="145"/>
      <c r="E80" s="146"/>
      <c r="F80" s="83" t="s">
        <v>10</v>
      </c>
      <c r="G80" s="83">
        <v>250</v>
      </c>
      <c r="H80" s="90">
        <v>61000</v>
      </c>
      <c r="I80" s="27">
        <f>'0916000339'!I79</f>
        <v>0</v>
      </c>
      <c r="J80" s="17">
        <f t="shared" si="1"/>
        <v>0</v>
      </c>
    </row>
    <row r="81" spans="1:10" ht="18" customHeight="1" x14ac:dyDescent="0.25">
      <c r="A81" s="7"/>
      <c r="B81" s="8"/>
      <c r="C81" s="177" t="s">
        <v>66</v>
      </c>
      <c r="D81" s="177"/>
      <c r="E81" s="177"/>
      <c r="F81" s="8"/>
      <c r="G81" s="8"/>
      <c r="H81" s="62"/>
      <c r="I81" s="62"/>
      <c r="J81" s="63"/>
    </row>
    <row r="82" spans="1:10" ht="18" customHeight="1" x14ac:dyDescent="0.25">
      <c r="A82" s="49">
        <v>61</v>
      </c>
      <c r="B82" s="15">
        <v>95</v>
      </c>
      <c r="C82" s="172" t="s">
        <v>96</v>
      </c>
      <c r="D82" s="175"/>
      <c r="E82" s="176"/>
      <c r="F82" s="15" t="s">
        <v>10</v>
      </c>
      <c r="G82" s="15">
        <v>180</v>
      </c>
      <c r="H82" s="16">
        <v>44000</v>
      </c>
      <c r="I82" s="27">
        <f>'0916000339'!I81</f>
        <v>0</v>
      </c>
      <c r="J82" s="17">
        <f t="shared" si="1"/>
        <v>0</v>
      </c>
    </row>
    <row r="83" spans="1:10" ht="18" customHeight="1" x14ac:dyDescent="0.25">
      <c r="A83" s="49">
        <v>62</v>
      </c>
      <c r="B83" s="15">
        <v>92</v>
      </c>
      <c r="C83" s="172" t="s">
        <v>68</v>
      </c>
      <c r="D83" s="175"/>
      <c r="E83" s="176"/>
      <c r="F83" s="15" t="s">
        <v>10</v>
      </c>
      <c r="G83" s="15">
        <v>180</v>
      </c>
      <c r="H83" s="16">
        <v>50000</v>
      </c>
      <c r="I83" s="27">
        <f>'0916000339'!I82</f>
        <v>0</v>
      </c>
      <c r="J83" s="17">
        <f t="shared" si="1"/>
        <v>0</v>
      </c>
    </row>
    <row r="84" spans="1:10" ht="18" customHeight="1" x14ac:dyDescent="0.25">
      <c r="A84" s="49">
        <v>63</v>
      </c>
      <c r="B84" s="15">
        <v>93</v>
      </c>
      <c r="C84" s="172" t="s">
        <v>69</v>
      </c>
      <c r="D84" s="175"/>
      <c r="E84" s="176"/>
      <c r="F84" s="15" t="s">
        <v>10</v>
      </c>
      <c r="G84" s="15">
        <v>180</v>
      </c>
      <c r="H84" s="16">
        <v>48000</v>
      </c>
      <c r="I84" s="27">
        <f>'0916000339'!I83</f>
        <v>0</v>
      </c>
      <c r="J84" s="17">
        <f t="shared" si="1"/>
        <v>0</v>
      </c>
    </row>
    <row r="85" spans="1:10" ht="18" customHeight="1" x14ac:dyDescent="0.25">
      <c r="A85" s="49">
        <v>64</v>
      </c>
      <c r="B85" s="15">
        <v>96</v>
      </c>
      <c r="C85" s="172" t="s">
        <v>95</v>
      </c>
      <c r="D85" s="175"/>
      <c r="E85" s="176"/>
      <c r="F85" s="15" t="s">
        <v>10</v>
      </c>
      <c r="G85" s="15">
        <v>180</v>
      </c>
      <c r="H85" s="16">
        <v>44000</v>
      </c>
      <c r="I85" s="27">
        <f>'0916000339'!I84</f>
        <v>0</v>
      </c>
      <c r="J85" s="17">
        <f t="shared" si="1"/>
        <v>0</v>
      </c>
    </row>
    <row r="86" spans="1:10" ht="18" customHeight="1" x14ac:dyDescent="0.25">
      <c r="A86" s="49">
        <v>65</v>
      </c>
      <c r="B86" s="13">
        <v>91</v>
      </c>
      <c r="C86" s="172" t="s">
        <v>67</v>
      </c>
      <c r="D86" s="175"/>
      <c r="E86" s="176"/>
      <c r="F86" s="13" t="s">
        <v>10</v>
      </c>
      <c r="G86" s="13">
        <v>180</v>
      </c>
      <c r="H86" s="14">
        <v>56000</v>
      </c>
      <c r="I86" s="27">
        <f>'0916000339'!I85</f>
        <v>0</v>
      </c>
      <c r="J86" s="17">
        <f t="shared" si="1"/>
        <v>0</v>
      </c>
    </row>
    <row r="87" spans="1:10" ht="18" customHeight="1" x14ac:dyDescent="0.25">
      <c r="A87" s="49">
        <v>66</v>
      </c>
      <c r="B87" s="18">
        <v>99</v>
      </c>
      <c r="C87" s="172" t="s">
        <v>94</v>
      </c>
      <c r="D87" s="175"/>
      <c r="E87" s="176"/>
      <c r="F87" s="18" t="s">
        <v>10</v>
      </c>
      <c r="G87" s="18">
        <v>180</v>
      </c>
      <c r="H87" s="19">
        <v>44000</v>
      </c>
      <c r="I87" s="27">
        <f>'0916000339'!I86</f>
        <v>0</v>
      </c>
      <c r="J87" s="17">
        <f t="shared" si="1"/>
        <v>0</v>
      </c>
    </row>
    <row r="88" spans="1:10" ht="18" customHeight="1" x14ac:dyDescent="0.25">
      <c r="A88" s="7"/>
      <c r="B88" s="8"/>
      <c r="C88" s="177" t="s">
        <v>92</v>
      </c>
      <c r="D88" s="177"/>
      <c r="E88" s="177"/>
      <c r="F88" s="8"/>
      <c r="G88" s="8"/>
      <c r="H88" s="168"/>
      <c r="I88" s="168"/>
      <c r="J88" s="169"/>
    </row>
    <row r="89" spans="1:10" ht="18" customHeight="1" x14ac:dyDescent="0.25">
      <c r="A89" s="13">
        <v>67</v>
      </c>
      <c r="B89" s="80" t="s">
        <v>71</v>
      </c>
      <c r="C89" s="144" t="s">
        <v>170</v>
      </c>
      <c r="D89" s="145"/>
      <c r="E89" s="146"/>
      <c r="F89" s="80" t="s">
        <v>10</v>
      </c>
      <c r="G89" s="80">
        <v>150</v>
      </c>
      <c r="H89" s="89">
        <v>63000</v>
      </c>
      <c r="I89" s="27">
        <f>'0916000339'!I88</f>
        <v>0</v>
      </c>
      <c r="J89" s="17">
        <f t="shared" si="1"/>
        <v>0</v>
      </c>
    </row>
    <row r="90" spans="1:10" ht="18" customHeight="1" x14ac:dyDescent="0.25">
      <c r="A90" s="13">
        <v>68</v>
      </c>
      <c r="B90" s="83" t="s">
        <v>70</v>
      </c>
      <c r="C90" s="144" t="s">
        <v>171</v>
      </c>
      <c r="D90" s="145"/>
      <c r="E90" s="146"/>
      <c r="F90" s="83" t="s">
        <v>10</v>
      </c>
      <c r="G90" s="83">
        <v>150</v>
      </c>
      <c r="H90" s="89">
        <v>63000</v>
      </c>
      <c r="I90" s="27">
        <f>'0916000339'!I89</f>
        <v>0</v>
      </c>
      <c r="J90" s="17">
        <f t="shared" si="1"/>
        <v>0</v>
      </c>
    </row>
    <row r="91" spans="1:10" ht="18" customHeight="1" x14ac:dyDescent="0.25">
      <c r="A91" s="13">
        <v>69</v>
      </c>
      <c r="B91" s="83" t="s">
        <v>72</v>
      </c>
      <c r="C91" s="144" t="s">
        <v>73</v>
      </c>
      <c r="D91" s="145"/>
      <c r="E91" s="146"/>
      <c r="F91" s="83" t="s">
        <v>10</v>
      </c>
      <c r="G91" s="83">
        <v>150</v>
      </c>
      <c r="H91" s="89">
        <v>63000</v>
      </c>
      <c r="I91" s="27">
        <f>'0916000339'!I90</f>
        <v>0</v>
      </c>
      <c r="J91" s="17">
        <f t="shared" si="1"/>
        <v>0</v>
      </c>
    </row>
    <row r="92" spans="1:10" ht="18" customHeight="1" x14ac:dyDescent="0.25">
      <c r="A92" s="13">
        <v>70</v>
      </c>
      <c r="B92" s="83" t="s">
        <v>172</v>
      </c>
      <c r="C92" s="144" t="s">
        <v>173</v>
      </c>
      <c r="D92" s="145"/>
      <c r="E92" s="146"/>
      <c r="F92" s="83" t="s">
        <v>10</v>
      </c>
      <c r="G92" s="83">
        <v>150</v>
      </c>
      <c r="H92" s="89">
        <v>63000</v>
      </c>
      <c r="I92" s="27">
        <f>'0916000339'!I91</f>
        <v>0</v>
      </c>
      <c r="J92" s="17">
        <f t="shared" si="1"/>
        <v>0</v>
      </c>
    </row>
    <row r="93" spans="1:10" ht="18" customHeight="1" x14ac:dyDescent="0.25">
      <c r="A93" s="7"/>
      <c r="B93" s="8"/>
      <c r="C93" s="177" t="s">
        <v>128</v>
      </c>
      <c r="D93" s="177"/>
      <c r="E93" s="177"/>
      <c r="F93" s="8"/>
      <c r="G93" s="8"/>
      <c r="H93" s="168"/>
      <c r="I93" s="168"/>
      <c r="J93" s="169"/>
    </row>
    <row r="94" spans="1:10" ht="18" customHeight="1" x14ac:dyDescent="0.25">
      <c r="A94" s="15">
        <v>71</v>
      </c>
      <c r="B94" s="15" t="s">
        <v>153</v>
      </c>
      <c r="C94" s="189" t="s">
        <v>130</v>
      </c>
      <c r="D94" s="190"/>
      <c r="E94" s="190"/>
      <c r="F94" s="15" t="s">
        <v>10</v>
      </c>
      <c r="G94" s="15">
        <v>120</v>
      </c>
      <c r="H94" s="16">
        <v>40000</v>
      </c>
      <c r="I94" s="28">
        <f>'0916000339'!I93</f>
        <v>0</v>
      </c>
      <c r="J94" s="17">
        <f t="shared" si="1"/>
        <v>0</v>
      </c>
    </row>
    <row r="95" spans="1:10" ht="18" customHeight="1" x14ac:dyDescent="0.25">
      <c r="A95" s="15">
        <v>72</v>
      </c>
      <c r="B95" s="15" t="s">
        <v>129</v>
      </c>
      <c r="C95" s="189" t="s">
        <v>131</v>
      </c>
      <c r="D95" s="190"/>
      <c r="E95" s="190"/>
      <c r="F95" s="15" t="s">
        <v>10</v>
      </c>
      <c r="G95" s="15">
        <v>120</v>
      </c>
      <c r="H95" s="16">
        <v>40000</v>
      </c>
      <c r="I95" s="28">
        <f>'0916000339'!I94</f>
        <v>0</v>
      </c>
      <c r="J95" s="17">
        <f t="shared" si="1"/>
        <v>0</v>
      </c>
    </row>
    <row r="96" spans="1:10" ht="21.9" customHeight="1" x14ac:dyDescent="0.25">
      <c r="A96" s="31"/>
      <c r="B96" s="32"/>
      <c r="C96" s="32"/>
      <c r="D96" s="32"/>
      <c r="E96" s="72"/>
      <c r="F96" s="32"/>
      <c r="G96" s="32"/>
      <c r="H96" s="73" t="s">
        <v>82</v>
      </c>
      <c r="I96" s="77">
        <f>SUM(I16:I92)</f>
        <v>0</v>
      </c>
      <c r="J96" s="36">
        <f>SUM(J16:J95)</f>
        <v>0</v>
      </c>
    </row>
    <row r="97" spans="1:10" ht="21.9" customHeight="1" x14ac:dyDescent="0.25">
      <c r="A97" s="74"/>
      <c r="B97" s="68"/>
      <c r="C97" s="68"/>
      <c r="D97" s="68"/>
      <c r="E97" s="75"/>
      <c r="F97" s="194"/>
      <c r="G97" s="194"/>
      <c r="H97" s="192" t="s">
        <v>80</v>
      </c>
      <c r="I97" s="193"/>
      <c r="J97" s="70">
        <f>'0916000339'!J96</f>
        <v>0</v>
      </c>
    </row>
    <row r="98" spans="1:10" ht="21.9" customHeight="1" x14ac:dyDescent="0.25">
      <c r="A98" s="52"/>
      <c r="B98" s="68"/>
      <c r="C98" s="68"/>
      <c r="D98" s="68"/>
      <c r="E98" s="75"/>
      <c r="F98" s="191"/>
      <c r="G98" s="191"/>
      <c r="H98" s="192" t="s">
        <v>83</v>
      </c>
      <c r="I98" s="193"/>
      <c r="J98" s="71">
        <f>J96*(1-J97)</f>
        <v>0</v>
      </c>
    </row>
    <row r="99" spans="1:10" ht="18" customHeight="1" x14ac:dyDescent="0.25">
      <c r="A99" s="21"/>
      <c r="B99" s="69"/>
      <c r="C99" s="69"/>
      <c r="D99" s="69"/>
      <c r="E99" s="20"/>
      <c r="F99" s="53"/>
      <c r="G99" s="53"/>
      <c r="H99" s="33"/>
      <c r="I99" s="33"/>
      <c r="J99" s="34"/>
    </row>
    <row r="100" spans="1:10" ht="18" customHeight="1" x14ac:dyDescent="0.25">
      <c r="A100" s="22"/>
      <c r="B100" s="69"/>
      <c r="C100" s="69"/>
      <c r="D100" s="69"/>
      <c r="E100" s="67"/>
      <c r="F100" s="67"/>
      <c r="G100" s="67"/>
      <c r="H100" s="67"/>
      <c r="I100" s="67"/>
      <c r="J100" s="67"/>
    </row>
    <row r="101" spans="1:10" s="55" customFormat="1" ht="18" customHeight="1" x14ac:dyDescent="0.3">
      <c r="A101" s="185" t="s">
        <v>104</v>
      </c>
      <c r="B101" s="185"/>
      <c r="C101" s="185"/>
      <c r="D101" s="185"/>
      <c r="E101" s="167" t="s">
        <v>105</v>
      </c>
      <c r="F101" s="167"/>
      <c r="G101" s="167"/>
      <c r="H101" s="167"/>
      <c r="I101" s="167"/>
      <c r="J101" s="167"/>
    </row>
    <row r="102" spans="1:10" s="54" customFormat="1" ht="18" customHeight="1" x14ac:dyDescent="0.25">
      <c r="A102" s="186" t="s">
        <v>102</v>
      </c>
      <c r="B102" s="186"/>
      <c r="C102" s="186"/>
      <c r="D102" s="186"/>
      <c r="E102" s="188" t="s">
        <v>102</v>
      </c>
      <c r="F102" s="188"/>
      <c r="G102" s="188"/>
      <c r="H102" s="188"/>
      <c r="I102" s="188"/>
      <c r="J102" s="188"/>
    </row>
    <row r="103" spans="1:10" ht="18" customHeight="1" x14ac:dyDescent="0.25">
      <c r="A103" s="187"/>
      <c r="B103" s="187"/>
      <c r="C103" s="187"/>
      <c r="D103" s="187"/>
      <c r="E103" s="69"/>
      <c r="F103" s="69"/>
      <c r="G103" s="69"/>
      <c r="H103" s="69"/>
      <c r="I103" s="69"/>
      <c r="J103" s="69"/>
    </row>
    <row r="104" spans="1:10" ht="18" customHeight="1" x14ac:dyDescent="0.25">
      <c r="A104" s="22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ht="18" customHeight="1" x14ac:dyDescent="0.25">
      <c r="A105" s="22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ht="18" customHeight="1" x14ac:dyDescent="0.25">
      <c r="A106" s="22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ht="4.5" customHeight="1" x14ac:dyDescent="0.25">
      <c r="A107" s="22"/>
      <c r="B107" s="69"/>
      <c r="C107" s="69"/>
      <c r="D107" s="69"/>
      <c r="E107" s="69"/>
      <c r="F107" s="69"/>
      <c r="G107" s="69"/>
      <c r="H107" s="69"/>
      <c r="I107" s="69"/>
      <c r="J107" s="69"/>
    </row>
  </sheetData>
  <autoFilter ref="A14:J98">
    <filterColumn colId="2" showButton="0"/>
    <filterColumn colId="3" showButton="0"/>
  </autoFilter>
  <mergeCells count="111">
    <mergeCell ref="C88:E88"/>
    <mergeCell ref="C87:E87"/>
    <mergeCell ref="C75:E75"/>
    <mergeCell ref="C67:E67"/>
    <mergeCell ref="C68:E68"/>
    <mergeCell ref="C58:E58"/>
    <mergeCell ref="C59:E59"/>
    <mergeCell ref="C69:E69"/>
    <mergeCell ref="C70:E70"/>
    <mergeCell ref="C71:E71"/>
    <mergeCell ref="C74:E74"/>
    <mergeCell ref="C76:E76"/>
    <mergeCell ref="C77:E77"/>
    <mergeCell ref="C78:E78"/>
    <mergeCell ref="C79:E79"/>
    <mergeCell ref="C80:E80"/>
    <mergeCell ref="C60:E60"/>
    <mergeCell ref="C61:E61"/>
    <mergeCell ref="C62:E62"/>
    <mergeCell ref="A102:D102"/>
    <mergeCell ref="A103:D103"/>
    <mergeCell ref="E101:J101"/>
    <mergeCell ref="E102:J102"/>
    <mergeCell ref="C91:E91"/>
    <mergeCell ref="C92:E92"/>
    <mergeCell ref="C94:E94"/>
    <mergeCell ref="H93:J93"/>
    <mergeCell ref="C95:E95"/>
    <mergeCell ref="F98:G98"/>
    <mergeCell ref="H98:I98"/>
    <mergeCell ref="H97:I97"/>
    <mergeCell ref="F97:G97"/>
    <mergeCell ref="C93:E93"/>
    <mergeCell ref="C52:E52"/>
    <mergeCell ref="C53:E53"/>
    <mergeCell ref="C54:E54"/>
    <mergeCell ref="C55:E55"/>
    <mergeCell ref="C56:E56"/>
    <mergeCell ref="C48:E48"/>
    <mergeCell ref="C49:E49"/>
    <mergeCell ref="C50:E50"/>
    <mergeCell ref="A101:D101"/>
    <mergeCell ref="C57:E57"/>
    <mergeCell ref="C89:E89"/>
    <mergeCell ref="C90:E90"/>
    <mergeCell ref="C82:E82"/>
    <mergeCell ref="C83:E83"/>
    <mergeCell ref="C86:E86"/>
    <mergeCell ref="C84:E84"/>
    <mergeCell ref="C85:E85"/>
    <mergeCell ref="C72:E72"/>
    <mergeCell ref="C63:E63"/>
    <mergeCell ref="C64:E64"/>
    <mergeCell ref="C65:E65"/>
    <mergeCell ref="C66:E66"/>
    <mergeCell ref="C73:E73"/>
    <mergeCell ref="C81:E81"/>
    <mergeCell ref="C47:E47"/>
    <mergeCell ref="C11:E11"/>
    <mergeCell ref="C12:E12"/>
    <mergeCell ref="C44:E44"/>
    <mergeCell ref="C51:E51"/>
    <mergeCell ref="C38:E38"/>
    <mergeCell ref="C41:E41"/>
    <mergeCell ref="C42:E42"/>
    <mergeCell ref="C43:E43"/>
    <mergeCell ref="C46:E46"/>
    <mergeCell ref="C26:E26"/>
    <mergeCell ref="C45:E45"/>
    <mergeCell ref="C33:E33"/>
    <mergeCell ref="C27:E27"/>
    <mergeCell ref="A1:J1"/>
    <mergeCell ref="A2:J2"/>
    <mergeCell ref="A3:J3"/>
    <mergeCell ref="A4:J4"/>
    <mergeCell ref="A5:J5"/>
    <mergeCell ref="C14:E14"/>
    <mergeCell ref="E6:H6"/>
    <mergeCell ref="A8:J8"/>
    <mergeCell ref="F12:G12"/>
    <mergeCell ref="H11:J11"/>
    <mergeCell ref="B9:H9"/>
    <mergeCell ref="A10:B10"/>
    <mergeCell ref="A11:B11"/>
    <mergeCell ref="A12:B12"/>
    <mergeCell ref="C10:E10"/>
    <mergeCell ref="F11:G11"/>
    <mergeCell ref="H88:J88"/>
    <mergeCell ref="H12:J12"/>
    <mergeCell ref="C16:E16"/>
    <mergeCell ref="C17:E17"/>
    <mergeCell ref="C18:E18"/>
    <mergeCell ref="C39:E39"/>
    <mergeCell ref="C40:E40"/>
    <mergeCell ref="C28:E28"/>
    <mergeCell ref="C29:E29"/>
    <mergeCell ref="C30:E30"/>
    <mergeCell ref="C31:E31"/>
    <mergeCell ref="C32:E32"/>
    <mergeCell ref="C34:E34"/>
    <mergeCell ref="C35:E35"/>
    <mergeCell ref="C36:E36"/>
    <mergeCell ref="C37:E37"/>
    <mergeCell ref="C24:E24"/>
    <mergeCell ref="C25:E25"/>
    <mergeCell ref="C20:E20"/>
    <mergeCell ref="C21:E21"/>
    <mergeCell ref="C22:E22"/>
    <mergeCell ref="C23:E23"/>
    <mergeCell ref="C15:E15"/>
    <mergeCell ref="C19:E19"/>
  </mergeCells>
  <hyperlinks>
    <hyperlink ref="A5:J5" r:id="rId1" display="Website:http://banhtrungthusivale.com/-  https://www.facebook.com/GIABANHTRUNGTHUKINHDO2018"/>
  </hyperlinks>
  <pageMargins left="0.3" right="0" top="0" bottom="0" header="0" footer="0"/>
  <pageSetup paperSize="9"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0916000339</vt:lpstr>
      <vt:lpstr>Phiếu Giao Hàng</vt:lpstr>
      <vt:lpstr>'0916000339'!Print_Area</vt:lpstr>
      <vt:lpstr>'Phiếu Giao Hàng'!Print_Area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2018-08-13T01:02:39Z</cp:lastPrinted>
  <dcterms:created xsi:type="dcterms:W3CDTF">2014-07-18T11:25:26Z</dcterms:created>
  <dcterms:modified xsi:type="dcterms:W3CDTF">2018-08-13T06:03:44Z</dcterms:modified>
</cp:coreProperties>
</file>